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6" sheetId="1" r:id="rId1"/>
  </sheets>
  <definedNames>
    <definedName name="_xlnm._FilterDatabase" localSheetId="0" hidden="1">IIP_2006!$A$6:$WSB$23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E10" i="1" s="1"/>
  <c r="N9" i="1"/>
  <c r="K9" i="1"/>
  <c r="H9" i="1"/>
  <c r="E9" i="1"/>
  <c r="N8" i="1"/>
  <c r="K8" i="1"/>
  <c r="H8" i="1"/>
  <c r="E8" i="1"/>
  <c r="M7" i="1"/>
  <c r="L7" i="1"/>
  <c r="J7" i="1"/>
  <c r="I7" i="1"/>
  <c r="K7" i="1" s="1"/>
  <c r="G7" i="1"/>
  <c r="F7" i="1"/>
  <c r="F6" i="1" s="1"/>
  <c r="D7" i="1"/>
  <c r="C7" i="1"/>
  <c r="E7" i="1" s="1"/>
  <c r="M6" i="1"/>
  <c r="L6" i="1"/>
  <c r="J6" i="1"/>
  <c r="I6" i="1"/>
  <c r="K6" i="1" s="1"/>
  <c r="G6" i="1"/>
  <c r="D6" i="1"/>
  <c r="N6" i="1" l="1"/>
  <c r="N7" i="1"/>
  <c r="N10" i="1"/>
  <c r="N14" i="1"/>
  <c r="C6" i="1"/>
  <c r="E6" i="1" s="1"/>
  <c r="H6" i="1"/>
  <c r="H10" i="1"/>
  <c r="H14" i="1"/>
  <c r="H7" i="1"/>
</calcChain>
</file>

<file path=xl/sharedStrings.xml><?xml version="1.0" encoding="utf-8"?>
<sst xmlns="http://schemas.openxmlformats.org/spreadsheetml/2006/main" count="53" uniqueCount="44">
  <si>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</si>
  <si>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</si>
  <si>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</si>
  <si>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</si>
  <si>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</si>
  <si>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</si>
  <si>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</si>
  <si>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</si>
  <si>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</si>
  <si>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</si>
  <si>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</si>
  <si>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</si>
  <si>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</si>
  <si>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</si>
  <si>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</si>
  <si>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1.2</t>
  </si>
  <si>
    <t>Debt instruments</t>
  </si>
  <si>
    <t>2.</t>
  </si>
  <si>
    <t>Portfolio investment</t>
  </si>
  <si>
    <t>2.1</t>
  </si>
  <si>
    <t>Equity Securities</t>
  </si>
  <si>
    <t>2.2</t>
  </si>
  <si>
    <t>Debt securities</t>
  </si>
  <si>
    <t>3.</t>
  </si>
  <si>
    <t>Financial derivatives</t>
  </si>
  <si>
    <t>4.</t>
  </si>
  <si>
    <t>Other investment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</si>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</sst>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2006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30197.18598167695</v>
      </c>
      <c r="D6" s="15">
        <f>+D7+D10+D13+D14</f>
        <v>54874.042423819963</v>
      </c>
      <c r="E6" s="15">
        <f>+C6-D6</f>
        <v>-24676.856442143013</v>
      </c>
      <c r="F6" s="15">
        <f>+F7+F10+F13+F14+F23</f>
        <v>31470.144533160725</v>
      </c>
      <c r="G6" s="15">
        <f>+G7+G10+G13+G14</f>
        <v>57872.714098652315</v>
      </c>
      <c r="H6" s="15">
        <f>+F6-G6</f>
        <v>-26402.569565491591</v>
      </c>
      <c r="I6" s="15">
        <f>+I7+I10+I13+I14+I23</f>
        <v>28038.444281086107</v>
      </c>
      <c r="J6" s="15">
        <f>+J7+J10+J13+J14</f>
        <v>55726.227403438897</v>
      </c>
      <c r="K6" s="15">
        <f>+I6-J6</f>
        <v>-27687.78312235279</v>
      </c>
      <c r="L6" s="15">
        <f>+L7+L10+L13+L14+L23</f>
        <v>25813.301352718583</v>
      </c>
      <c r="M6" s="15">
        <f>+M7+M10+M13+M14</f>
        <v>55338.446053309432</v>
      </c>
      <c r="N6" s="15">
        <f>+L6-M6</f>
        <v>-29525.144700590849</v>
      </c>
    </row>
    <row r="7" spans="1:14" s="16" customFormat="1" x14ac:dyDescent="0.25">
      <c r="A7" s="13" t="s">
        <v>11</v>
      </c>
      <c r="B7" s="17" t="s">
        <v>12</v>
      </c>
      <c r="C7" s="15">
        <f>+C8+C9</f>
        <v>3869.9628228108609</v>
      </c>
      <c r="D7" s="15">
        <f>+D8+D9</f>
        <v>28709.55984863573</v>
      </c>
      <c r="E7" s="15">
        <f t="shared" ref="E7:E23" si="0">+C7-D7</f>
        <v>-24839.597025824871</v>
      </c>
      <c r="F7" s="15">
        <f>+F8+F9</f>
        <v>4490.692425147713</v>
      </c>
      <c r="G7" s="15">
        <f>+G8+G9</f>
        <v>30943.142136360617</v>
      </c>
      <c r="H7" s="15">
        <f t="shared" ref="H7:H23" si="1">+F7-G7</f>
        <v>-26452.449711212903</v>
      </c>
      <c r="I7" s="15">
        <f>+I8+I9</f>
        <v>4217.9612295027555</v>
      </c>
      <c r="J7" s="15">
        <f>+J8+J9</f>
        <v>31896.116311491736</v>
      </c>
      <c r="K7" s="15">
        <f t="shared" ref="K7:K23" si="2">+I7-J7</f>
        <v>-27678.155081988982</v>
      </c>
      <c r="L7" s="15">
        <f>+L8+L9</f>
        <v>4073.8996215893244</v>
      </c>
      <c r="M7" s="15">
        <f>+M8+M9</f>
        <v>32203.667928035582</v>
      </c>
      <c r="N7" s="15">
        <f t="shared" ref="N7:N14" si="3">+L7-M7</f>
        <v>-28129.768306446258</v>
      </c>
    </row>
    <row r="8" spans="1:14" s="16" customFormat="1" x14ac:dyDescent="0.25">
      <c r="A8" s="13" t="s">
        <v>13</v>
      </c>
      <c r="B8" s="18" t="s">
        <v>14</v>
      </c>
      <c r="C8" s="19">
        <v>873.92949611631138</v>
      </c>
      <c r="D8" s="19">
        <v>22651.682931686915</v>
      </c>
      <c r="E8" s="15">
        <f t="shared" si="0"/>
        <v>-21777.753435570605</v>
      </c>
      <c r="F8" s="19">
        <v>1074.4440018588593</v>
      </c>
      <c r="G8" s="19">
        <v>24205.835490938058</v>
      </c>
      <c r="H8" s="15">
        <f t="shared" si="1"/>
        <v>-23131.3914890792</v>
      </c>
      <c r="I8" s="19">
        <v>1194.1877448051516</v>
      </c>
      <c r="J8" s="19">
        <v>24836.669322180176</v>
      </c>
      <c r="K8" s="15">
        <f t="shared" si="2"/>
        <v>-23642.481577375023</v>
      </c>
      <c r="L8" s="19">
        <v>1226.6480780720972</v>
      </c>
      <c r="M8" s="19">
        <v>25118.840868352916</v>
      </c>
      <c r="N8" s="15">
        <f t="shared" si="3"/>
        <v>-23892.19279028082</v>
      </c>
    </row>
    <row r="9" spans="1:14" s="20" customFormat="1" x14ac:dyDescent="0.25">
      <c r="A9" s="13" t="s">
        <v>15</v>
      </c>
      <c r="B9" s="18" t="s">
        <v>16</v>
      </c>
      <c r="C9" s="19">
        <v>2996.0333266945495</v>
      </c>
      <c r="D9" s="19">
        <v>6057.8769169488141</v>
      </c>
      <c r="E9" s="15">
        <f t="shared" si="0"/>
        <v>-3061.8435902542647</v>
      </c>
      <c r="F9" s="19">
        <v>3416.2484232888537</v>
      </c>
      <c r="G9" s="19">
        <v>6737.3066454225591</v>
      </c>
      <c r="H9" s="15">
        <f t="shared" si="1"/>
        <v>-3321.0582221337054</v>
      </c>
      <c r="I9" s="19">
        <v>3023.7734846976036</v>
      </c>
      <c r="J9" s="19">
        <v>7059.4469893115584</v>
      </c>
      <c r="K9" s="15">
        <f t="shared" si="2"/>
        <v>-4035.6735046139547</v>
      </c>
      <c r="L9" s="19">
        <v>2847.2515435172272</v>
      </c>
      <c r="M9" s="19">
        <v>7084.827059682666</v>
      </c>
      <c r="N9" s="15">
        <f t="shared" si="3"/>
        <v>-4237.5755161654388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13451.653057159925</v>
      </c>
      <c r="D10" s="15">
        <f>+D11+D12</f>
        <v>7784.880169952864</v>
      </c>
      <c r="E10" s="15">
        <f t="shared" si="0"/>
        <v>5666.7728872070611</v>
      </c>
      <c r="F10" s="15">
        <f>+F11+F12</f>
        <v>13337.585972249884</v>
      </c>
      <c r="G10" s="15">
        <f>+G11+G12</f>
        <v>8056.6155480315992</v>
      </c>
      <c r="H10" s="15">
        <f t="shared" si="1"/>
        <v>5280.9704242182852</v>
      </c>
      <c r="I10" s="15">
        <f>+I11+I12</f>
        <v>10398.416982008897</v>
      </c>
      <c r="J10" s="15">
        <f>+J11+J12</f>
        <v>7744.0483303458805</v>
      </c>
      <c r="K10" s="15">
        <f t="shared" si="2"/>
        <v>2654.3686516630169</v>
      </c>
      <c r="L10" s="15">
        <f>+L11+L12</f>
        <v>10117.669620925448</v>
      </c>
      <c r="M10" s="15">
        <f>+M11+M12</f>
        <v>7598.3701785832827</v>
      </c>
      <c r="N10" s="15">
        <f t="shared" si="3"/>
        <v>2519.2994423421651</v>
      </c>
    </row>
    <row r="11" spans="1:14" s="20" customFormat="1" x14ac:dyDescent="0.25">
      <c r="A11" s="13" t="s">
        <v>19</v>
      </c>
      <c r="B11" s="18" t="s">
        <v>20</v>
      </c>
      <c r="C11" s="19">
        <v>636.7589457611366</v>
      </c>
      <c r="D11" s="19">
        <v>600.11617871605915</v>
      </c>
      <c r="E11" s="15">
        <f t="shared" si="0"/>
        <v>36.642767045077449</v>
      </c>
      <c r="F11" s="19">
        <v>700.03983270264894</v>
      </c>
      <c r="G11" s="19">
        <v>596.40509858593896</v>
      </c>
      <c r="H11" s="15">
        <f t="shared" si="1"/>
        <v>103.63473411670998</v>
      </c>
      <c r="I11" s="19">
        <v>797.53701121954452</v>
      </c>
      <c r="J11" s="19">
        <v>554.31189006174066</v>
      </c>
      <c r="K11" s="15">
        <f t="shared" si="2"/>
        <v>243.22512115780387</v>
      </c>
      <c r="L11" s="19">
        <v>765.78370842461663</v>
      </c>
      <c r="M11" s="19">
        <v>578.51025692093208</v>
      </c>
      <c r="N11" s="15">
        <f t="shared" si="3"/>
        <v>187.27345150368456</v>
      </c>
    </row>
    <row r="12" spans="1:14" s="20" customFormat="1" x14ac:dyDescent="0.25">
      <c r="A12" s="13" t="s">
        <v>21</v>
      </c>
      <c r="B12" s="18" t="s">
        <v>22</v>
      </c>
      <c r="C12" s="19">
        <v>12814.894111398789</v>
      </c>
      <c r="D12" s="19">
        <v>7184.7639912368049</v>
      </c>
      <c r="E12" s="15">
        <f t="shared" si="0"/>
        <v>5630.1301201619845</v>
      </c>
      <c r="F12" s="19">
        <v>12637.546139547236</v>
      </c>
      <c r="G12" s="19">
        <v>7460.2104494456607</v>
      </c>
      <c r="H12" s="15">
        <f t="shared" si="1"/>
        <v>5177.335690101575</v>
      </c>
      <c r="I12" s="19">
        <v>9600.8799707893522</v>
      </c>
      <c r="J12" s="19">
        <v>7189.7364402841395</v>
      </c>
      <c r="K12" s="15">
        <f t="shared" si="2"/>
        <v>2411.1435305052128</v>
      </c>
      <c r="L12" s="19">
        <v>9351.8859125008312</v>
      </c>
      <c r="M12" s="19">
        <v>7019.8599216623506</v>
      </c>
      <c r="N12" s="15">
        <f t="shared" si="3"/>
        <v>2332.0259908384805</v>
      </c>
    </row>
    <row r="13" spans="1:14" s="20" customFormat="1" x14ac:dyDescent="0.25">
      <c r="A13" s="13" t="s">
        <v>23</v>
      </c>
      <c r="B13" s="17" t="s">
        <v>24</v>
      </c>
      <c r="C13" s="19">
        <v>233.53100000000001</v>
      </c>
      <c r="D13" s="19">
        <v>275.81399999999996</v>
      </c>
      <c r="E13" s="15">
        <f t="shared" si="0"/>
        <v>-42.282999999999959</v>
      </c>
      <c r="F13" s="19">
        <v>425.98200000000003</v>
      </c>
      <c r="G13" s="19">
        <v>209.846</v>
      </c>
      <c r="H13" s="15">
        <f t="shared" si="1"/>
        <v>216.13600000000002</v>
      </c>
      <c r="I13" s="19">
        <v>406.94</v>
      </c>
      <c r="J13" s="19">
        <v>311.17499999999995</v>
      </c>
      <c r="K13" s="15">
        <f t="shared" si="2"/>
        <v>95.765000000000043</v>
      </c>
      <c r="L13" s="19">
        <v>710.10699999999997</v>
      </c>
      <c r="M13" s="19">
        <v>585.52700000000004</v>
      </c>
      <c r="N13" s="15">
        <f t="shared" si="3"/>
        <v>124.57999999999993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6793.1471147181837</v>
      </c>
      <c r="D14" s="15">
        <f>SUM(D16:D22)</f>
        <v>18103.788405231364</v>
      </c>
      <c r="E14" s="15">
        <f t="shared" si="0"/>
        <v>-11310.64129051318</v>
      </c>
      <c r="F14" s="15">
        <f>SUM(F16:F22)</f>
        <v>7550.0843282878577</v>
      </c>
      <c r="G14" s="15">
        <f>SUM(G16:G22)</f>
        <v>18663.110414260107</v>
      </c>
      <c r="H14" s="15">
        <f t="shared" si="1"/>
        <v>-11113.026085972249</v>
      </c>
      <c r="I14" s="15">
        <f>SUM(I16:I22)</f>
        <v>8260.2834087499177</v>
      </c>
      <c r="J14" s="15">
        <f>SUM(J16:J22)</f>
        <v>15774.887761601276</v>
      </c>
      <c r="K14" s="15">
        <f t="shared" si="2"/>
        <v>-7514.6043528513583</v>
      </c>
      <c r="L14" s="15">
        <f>SUM(L16:L22)</f>
        <v>6460.1941203611495</v>
      </c>
      <c r="M14" s="15">
        <f>SUM(M16:M22)</f>
        <v>14950.880946690566</v>
      </c>
      <c r="N14" s="15">
        <f t="shared" si="3"/>
        <v>-8490.6868263294164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2351.4050000000002</v>
      </c>
      <c r="D17" s="19">
        <v>9765.3674965146383</v>
      </c>
      <c r="E17" s="15">
        <f t="shared" si="0"/>
        <v>-7413.9624965146377</v>
      </c>
      <c r="F17" s="19">
        <v>2268.701</v>
      </c>
      <c r="G17" s="19">
        <v>9891.6509659430394</v>
      </c>
      <c r="H17" s="15">
        <f t="shared" si="4"/>
        <v>-7622.9499659430394</v>
      </c>
      <c r="I17" s="19">
        <v>3441.4950000000003</v>
      </c>
      <c r="J17" s="19">
        <v>6800.9377149306247</v>
      </c>
      <c r="K17" s="15">
        <f t="shared" si="5"/>
        <v>-3359.4427149306243</v>
      </c>
      <c r="L17" s="19">
        <v>2188.0079999999998</v>
      </c>
      <c r="M17" s="19">
        <v>6156.9106884418779</v>
      </c>
      <c r="N17" s="15">
        <f t="shared" si="6"/>
        <v>-3968.9026884418781</v>
      </c>
    </row>
    <row r="18" spans="1:14" s="20" customFormat="1" x14ac:dyDescent="0.25">
      <c r="A18" s="13" t="s">
        <v>32</v>
      </c>
      <c r="B18" s="22" t="s">
        <v>33</v>
      </c>
      <c r="C18" s="19">
        <v>1533.9571147181837</v>
      </c>
      <c r="D18" s="19">
        <v>5118.4839087167229</v>
      </c>
      <c r="E18" s="15">
        <f t="shared" si="0"/>
        <v>-3584.5267939985392</v>
      </c>
      <c r="F18" s="19">
        <v>2104.2223282878576</v>
      </c>
      <c r="G18" s="19">
        <v>5291.2104483170679</v>
      </c>
      <c r="H18" s="15">
        <f t="shared" si="4"/>
        <v>-3186.9881200292102</v>
      </c>
      <c r="I18" s="19">
        <v>1386.2444087499171</v>
      </c>
      <c r="J18" s="19">
        <v>5061.4230466706504</v>
      </c>
      <c r="K18" s="15">
        <f t="shared" si="5"/>
        <v>-3675.1786379207333</v>
      </c>
      <c r="L18" s="19">
        <v>1371.9451203611497</v>
      </c>
      <c r="M18" s="19">
        <v>4690.2762582486885</v>
      </c>
      <c r="N18" s="15">
        <f t="shared" si="6"/>
        <v>-3318.3311378875387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2892.3850000000002</v>
      </c>
      <c r="D20" s="19">
        <v>3086.5369999999998</v>
      </c>
      <c r="E20" s="15">
        <f t="shared" si="0"/>
        <v>-194.15199999999959</v>
      </c>
      <c r="F20" s="19">
        <v>3152.261</v>
      </c>
      <c r="G20" s="19">
        <v>3289.9490000000001</v>
      </c>
      <c r="H20" s="15">
        <f t="shared" si="4"/>
        <v>-137.6880000000001</v>
      </c>
      <c r="I20" s="19">
        <v>3410.2440000000001</v>
      </c>
      <c r="J20" s="19">
        <v>3771.3270000000002</v>
      </c>
      <c r="K20" s="15">
        <f t="shared" si="5"/>
        <v>-361.08300000000008</v>
      </c>
      <c r="L20" s="19">
        <v>2887.1410000000001</v>
      </c>
      <c r="M20" s="19">
        <v>3969.7939999999999</v>
      </c>
      <c r="N20" s="15">
        <f t="shared" si="6"/>
        <v>-1082.6529999999998</v>
      </c>
    </row>
    <row r="21" spans="1:14" s="20" customFormat="1" x14ac:dyDescent="0.25">
      <c r="A21" s="13" t="s">
        <v>38</v>
      </c>
      <c r="B21" s="22" t="s">
        <v>39</v>
      </c>
      <c r="C21" s="19">
        <v>15.399999999999999</v>
      </c>
      <c r="D21" s="19">
        <v>133.39999999999998</v>
      </c>
      <c r="E21" s="15">
        <f t="shared" si="0"/>
        <v>-117.99999999999997</v>
      </c>
      <c r="F21" s="19">
        <v>24.9</v>
      </c>
      <c r="G21" s="19">
        <v>190.3</v>
      </c>
      <c r="H21" s="15">
        <f t="shared" si="4"/>
        <v>-165.4</v>
      </c>
      <c r="I21" s="19">
        <v>22.3</v>
      </c>
      <c r="J21" s="19">
        <v>141.19999999999999</v>
      </c>
      <c r="K21" s="15">
        <f t="shared" si="5"/>
        <v>-118.89999999999999</v>
      </c>
      <c r="L21" s="19">
        <v>13.100000000000001</v>
      </c>
      <c r="M21" s="19">
        <v>133.9</v>
      </c>
      <c r="N21" s="15">
        <f t="shared" si="6"/>
        <v>-120.80000000000001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5848.8919869879837</v>
      </c>
      <c r="D23" s="23"/>
      <c r="E23" s="15">
        <f t="shared" si="0"/>
        <v>5848.8919869879837</v>
      </c>
      <c r="F23" s="19">
        <v>5665.7998074752704</v>
      </c>
      <c r="G23" s="23"/>
      <c r="H23" s="15">
        <f t="shared" si="1"/>
        <v>5665.7998074752704</v>
      </c>
      <c r="I23" s="19">
        <v>4754.8426608245372</v>
      </c>
      <c r="J23" s="23"/>
      <c r="K23" s="15">
        <f t="shared" si="2"/>
        <v>4754.8426608245372</v>
      </c>
      <c r="L23" s="19">
        <v>4451.4309898426609</v>
      </c>
      <c r="M23" s="23"/>
      <c r="N23" s="15">
        <f t="shared" si="6"/>
        <v>4451.4309898426609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IIP_2006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2015-11-05T14:31:16Z</dcterms:created>
  <dcterms:modified xsi:type="dcterms:W3CDTF">2015-11-05T14:31:42Z</dcterms:modified>
</cp:coreProperties>
</file>