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3C27D35F-9BC1-4883-98FD-319B62DC653F}" xr6:coauthVersionLast="47" xr6:coauthVersionMax="47" xr10:uidLastSave="{00000000-0000-0000-0000-000000000000}"/>
  <bookViews>
    <workbookView xWindow="-108" yWindow="-108" windowWidth="23256" windowHeight="12576" xr2:uid="{2A12E430-FDF9-47C6-A8A7-27AB5C4A34FD}"/>
  </bookViews>
  <sheets>
    <sheet name="MBOP_2021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K6" i="1" s="1"/>
  <c r="G6" i="1"/>
  <c r="F6" i="1"/>
  <c r="H6" i="1" s="1"/>
  <c r="D6" i="1"/>
  <c r="C6" i="1"/>
  <c r="T13" i="1" l="1"/>
  <c r="T19" i="1" s="1"/>
  <c r="K13" i="1"/>
  <c r="W13" i="1"/>
  <c r="AI13" i="1"/>
  <c r="T6" i="1"/>
  <c r="N6" i="1"/>
  <c r="N19" i="1" s="1"/>
  <c r="H13" i="1"/>
  <c r="H19" i="1" s="1"/>
  <c r="AC13" i="1"/>
  <c r="E6" i="1"/>
  <c r="AF13" i="1"/>
  <c r="Q6" i="1"/>
  <c r="AF6" i="1"/>
  <c r="AF19" i="1" s="1"/>
  <c r="AL13" i="1"/>
  <c r="AI6" i="1"/>
  <c r="AI19" i="1" s="1"/>
  <c r="AC6" i="1"/>
  <c r="AC19" i="1" s="1"/>
  <c r="W6" i="1"/>
  <c r="W19" i="1" s="1"/>
  <c r="N13" i="1"/>
  <c r="Z13" i="1"/>
  <c r="Z6" i="1"/>
  <c r="Z19" i="1" s="1"/>
  <c r="E13" i="1"/>
  <c r="AL6" i="1"/>
  <c r="Q13" i="1"/>
  <c r="Q19" i="1"/>
  <c r="K19" i="1"/>
  <c r="AL19" i="1" l="1"/>
  <c r="E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<sst xmlns="http://schemas.openxmlformats.org/spreadsheetml/2006/main" count="112" uniqueCount="45">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</sst>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DBF72521-ED53-491F-B3A5-4671C3FB9428}"/>
    <cellStyle name="Normal 7" xfId="1" xr:uid="{6E07D5BB-65DB-4034-AAE1-7F481F2973C9}"/>
    <cellStyle name="Normal_Booklet 2011_euro17_WGES_2011_280" xfId="2" xr:uid="{B2AF88F8-7233-4513-904E-87F95425F994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43C9-89DC-407A-90FF-5AF414F4B4D2}">
  <sheetPr>
    <tabColor rgb="FFFF0000"/>
    <pageSetUpPr fitToPage="1"/>
  </sheetPr>
  <dimension ref="A1:AM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2021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7004.7622009999995</v>
      </c>
      <c r="D6" s="15">
        <f>SUM(D7:D10)</f>
        <v>7072.4121800000003</v>
      </c>
      <c r="E6" s="15">
        <f>+C6-D6</f>
        <v>-67.649979000000712</v>
      </c>
      <c r="F6" s="15">
        <f t="shared" ref="F6:G6" si="0">SUM(F7:F10)</f>
        <v>15004.705398</v>
      </c>
      <c r="G6" s="15">
        <f t="shared" si="0"/>
        <v>14676.839531999998</v>
      </c>
      <c r="H6" s="15">
        <f t="shared" ref="H6:H11" si="1">+F6-G6</f>
        <v>327.86586600000192</v>
      </c>
      <c r="I6" s="15">
        <f t="shared" ref="I6:J6" si="2">SUM(I7:I10)</f>
        <v>23649.467583160782</v>
      </c>
      <c r="J6" s="15">
        <f t="shared" si="2"/>
        <v>23134.751842360107</v>
      </c>
      <c r="K6" s="15">
        <f t="shared" ref="K6:K11" si="3">+I6-J6</f>
        <v>514.71574080067512</v>
      </c>
      <c r="L6" s="15">
        <f t="shared" ref="L6:M6" si="4">SUM(L7:L10)</f>
        <v>31368.718112160779</v>
      </c>
      <c r="M6" s="15">
        <f t="shared" si="4"/>
        <v>31067.957685620102</v>
      </c>
      <c r="N6" s="15">
        <f t="shared" ref="N6:N11" si="5">+L6-M6</f>
        <v>300.76042654067714</v>
      </c>
      <c r="O6" s="15">
        <f t="shared" ref="O6:P6" si="6">SUM(O7:O10)</f>
        <v>39148.801579160776</v>
      </c>
      <c r="P6" s="15">
        <f t="shared" si="6"/>
        <v>38864.411304540103</v>
      </c>
      <c r="Q6" s="15">
        <f t="shared" ref="Q6:Q11" si="7">+O6-P6</f>
        <v>284.39027462067315</v>
      </c>
      <c r="R6" s="15">
        <f t="shared" ref="R6:S6" si="8">SUM(R7:R10)</f>
        <v>47326.397492115844</v>
      </c>
      <c r="S6" s="15">
        <f t="shared" si="8"/>
        <v>47394.234859928969</v>
      </c>
      <c r="T6" s="15">
        <f t="shared" ref="T6:T11" si="9">+R6-S6</f>
        <v>-67.837367813124729</v>
      </c>
      <c r="U6" s="15">
        <f t="shared" ref="U6:V6" si="10">SUM(U7:U10)</f>
        <v>54685.74572011584</v>
      </c>
      <c r="V6" s="15">
        <f t="shared" si="10"/>
        <v>54950.977018908961</v>
      </c>
      <c r="W6" s="15">
        <f t="shared" ref="W6:W11" si="11">+U6-V6</f>
        <v>-265.23129879312182</v>
      </c>
      <c r="X6" s="15">
        <f t="shared" ref="X6:Y6" si="12">SUM(X7:X10)</f>
        <v>61903.966754115841</v>
      </c>
      <c r="Y6" s="15">
        <f t="shared" si="12"/>
        <v>62468.07931351896</v>
      </c>
      <c r="Z6" s="15">
        <f t="shared" ref="Z6:Z11" si="13">+X6-Y6</f>
        <v>-564.11255940311821</v>
      </c>
      <c r="AA6" s="15">
        <f t="shared" ref="AA6:AB6" si="14">SUM(AA7:AA10)</f>
        <v>69691.05773137635</v>
      </c>
      <c r="AB6" s="15">
        <f t="shared" si="14"/>
        <v>70627.555417510259</v>
      </c>
      <c r="AC6" s="15">
        <f t="shared" ref="AC6:AC11" si="15">+AA6-AB6</f>
        <v>-936.49768613390916</v>
      </c>
      <c r="AD6" s="15">
        <f t="shared" ref="AD6:AE6" si="16">SUM(AD7:AD10)</f>
        <v>78429.002667376364</v>
      </c>
      <c r="AE6" s="15">
        <f t="shared" si="16"/>
        <v>79277.033784680243</v>
      </c>
      <c r="AF6" s="15">
        <f t="shared" ref="AF6:AF11" si="17">+AD6-AE6</f>
        <v>-848.031117303879</v>
      </c>
      <c r="AG6" s="15">
        <f t="shared" ref="AG6:AH6" si="18">SUM(AG7:AG10)</f>
        <v>87564.580770376357</v>
      </c>
      <c r="AH6" s="15">
        <f t="shared" si="18"/>
        <v>88753.391309350249</v>
      </c>
      <c r="AI6" s="15">
        <f t="shared" ref="AI6:AI11" si="19">+AG6-AH6</f>
        <v>-1188.8105389738921</v>
      </c>
      <c r="AJ6" s="15">
        <f t="shared" ref="AJ6:AK6" si="20">SUM(AJ7:AJ10)</f>
        <v>95842.409843256872</v>
      </c>
      <c r="AK6" s="15">
        <f t="shared" si="20"/>
        <v>97752.650960128012</v>
      </c>
      <c r="AL6" s="15">
        <f t="shared" ref="AL6:AL11" si="21">+AJ6-AK6</f>
        <v>-1910.2411168711405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6026.0072270000001</v>
      </c>
      <c r="D7" s="18">
        <v>5865.7216669999998</v>
      </c>
      <c r="E7" s="15">
        <f t="shared" ref="E7:E18" si="22">+C7-D7</f>
        <v>160.28556000000026</v>
      </c>
      <c r="F7" s="18">
        <v>12662.976967999999</v>
      </c>
      <c r="G7" s="18">
        <v>12190.189233999999</v>
      </c>
      <c r="H7" s="15">
        <f t="shared" si="1"/>
        <v>472.78773399999955</v>
      </c>
      <c r="I7" s="18">
        <v>20328.107399</v>
      </c>
      <c r="J7" s="18">
        <v>19451.078238999999</v>
      </c>
      <c r="K7" s="15">
        <f t="shared" si="3"/>
        <v>877.02916000000187</v>
      </c>
      <c r="L7" s="18">
        <v>27010.41315</v>
      </c>
      <c r="M7" s="18">
        <v>26169.067612999999</v>
      </c>
      <c r="N7" s="15">
        <f t="shared" si="5"/>
        <v>841.34553700000106</v>
      </c>
      <c r="O7" s="18">
        <v>33413.938828999999</v>
      </c>
      <c r="P7" s="18">
        <v>32639.667690999999</v>
      </c>
      <c r="Q7" s="15">
        <f t="shared" si="7"/>
        <v>774.27113800000006</v>
      </c>
      <c r="R7" s="18">
        <v>40499.618985000001</v>
      </c>
      <c r="S7" s="18">
        <v>39689.711445000001</v>
      </c>
      <c r="T7" s="15">
        <f t="shared" si="9"/>
        <v>809.90754000000015</v>
      </c>
      <c r="U7" s="18">
        <v>46620.685795999998</v>
      </c>
      <c r="V7" s="18">
        <v>45963.474395999998</v>
      </c>
      <c r="W7" s="15">
        <f t="shared" si="11"/>
        <v>657.21140000000014</v>
      </c>
      <c r="X7" s="18">
        <v>52578.256402999999</v>
      </c>
      <c r="Y7" s="18">
        <v>52167.067253999994</v>
      </c>
      <c r="Z7" s="15">
        <f t="shared" si="13"/>
        <v>411.18914900000527</v>
      </c>
      <c r="AA7" s="18">
        <v>59197.543806000001</v>
      </c>
      <c r="AB7" s="18">
        <v>59033.570441999997</v>
      </c>
      <c r="AC7" s="15">
        <f t="shared" si="15"/>
        <v>163.97336400000495</v>
      </c>
      <c r="AD7" s="18">
        <v>66647.250325000001</v>
      </c>
      <c r="AE7" s="18">
        <v>66239.551282999993</v>
      </c>
      <c r="AF7" s="15">
        <f t="shared" si="17"/>
        <v>407.69904200000747</v>
      </c>
      <c r="AG7" s="18">
        <v>74527.186658999999</v>
      </c>
      <c r="AH7" s="18">
        <v>74296.304990999997</v>
      </c>
      <c r="AI7" s="15">
        <f t="shared" si="19"/>
        <v>230.88166800000181</v>
      </c>
      <c r="AJ7" s="18">
        <v>81464.040720000005</v>
      </c>
      <c r="AK7" s="18">
        <v>81538.666633999994</v>
      </c>
      <c r="AL7" s="15">
        <f t="shared" si="21"/>
        <v>-74.62591399998928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676.4</v>
      </c>
      <c r="D8" s="18">
        <v>628.5</v>
      </c>
      <c r="E8" s="15">
        <f t="shared" si="22"/>
        <v>47.899999999999977</v>
      </c>
      <c r="F8" s="18">
        <v>1353.5</v>
      </c>
      <c r="G8" s="18">
        <v>1257.9000000000001</v>
      </c>
      <c r="H8" s="15">
        <f t="shared" si="1"/>
        <v>95.599999999999909</v>
      </c>
      <c r="I8" s="18">
        <v>2035.5390954002742</v>
      </c>
      <c r="J8" s="18">
        <v>1889.8324461692919</v>
      </c>
      <c r="K8" s="15">
        <f t="shared" si="3"/>
        <v>145.70664923098229</v>
      </c>
      <c r="L8" s="18">
        <v>2764.0390954002701</v>
      </c>
      <c r="M8" s="18">
        <v>2563.2324461692901</v>
      </c>
      <c r="N8" s="15">
        <f t="shared" si="5"/>
        <v>200.80664923097993</v>
      </c>
      <c r="O8" s="18">
        <v>3493.4390954002702</v>
      </c>
      <c r="P8" s="18">
        <v>3238.0324461692899</v>
      </c>
      <c r="Q8" s="15">
        <f t="shared" si="7"/>
        <v>255.40664923098029</v>
      </c>
      <c r="R8" s="18">
        <v>4219.7970150948213</v>
      </c>
      <c r="S8" s="18">
        <v>3913.1677755505775</v>
      </c>
      <c r="T8" s="15">
        <f t="shared" si="9"/>
        <v>306.62923954424377</v>
      </c>
      <c r="U8" s="18">
        <v>5095.8970150948207</v>
      </c>
      <c r="V8" s="18">
        <v>4662.3677755505796</v>
      </c>
      <c r="W8" s="15">
        <f t="shared" si="11"/>
        <v>433.52923954424114</v>
      </c>
      <c r="X8" s="18">
        <v>5973.0970150948206</v>
      </c>
      <c r="Y8" s="18">
        <v>5413.0677755505794</v>
      </c>
      <c r="Z8" s="15">
        <f t="shared" si="13"/>
        <v>560.02923954424114</v>
      </c>
      <c r="AA8" s="18">
        <v>6819.8813810948222</v>
      </c>
      <c r="AB8" s="18">
        <v>6125.949610627782</v>
      </c>
      <c r="AC8" s="15">
        <f t="shared" si="15"/>
        <v>693.93177046704022</v>
      </c>
      <c r="AD8" s="18">
        <v>7697.3813810948204</v>
      </c>
      <c r="AE8" s="18">
        <v>6969.3496106277798</v>
      </c>
      <c r="AF8" s="15">
        <f t="shared" si="17"/>
        <v>728.03177046704059</v>
      </c>
      <c r="AG8" s="18">
        <v>8573.4813810948199</v>
      </c>
      <c r="AH8" s="18">
        <v>7811.8496106277798</v>
      </c>
      <c r="AI8" s="15">
        <f t="shared" si="19"/>
        <v>761.63177046704004</v>
      </c>
      <c r="AJ8" s="18">
        <v>9458.6798798863201</v>
      </c>
      <c r="AK8" s="18">
        <v>8662.6715510821286</v>
      </c>
      <c r="AL8" s="15">
        <f t="shared" si="21"/>
        <v>796.00832880419148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245.824332</v>
      </c>
      <c r="D9" s="18">
        <v>397.71075300000001</v>
      </c>
      <c r="E9" s="15">
        <f t="shared" si="22"/>
        <v>-151.88642100000001</v>
      </c>
      <c r="F9" s="18">
        <v>868.03466400000002</v>
      </c>
      <c r="G9" s="18">
        <v>795.06472299999996</v>
      </c>
      <c r="H9" s="15">
        <f t="shared" si="1"/>
        <v>72.969941000000063</v>
      </c>
      <c r="I9" s="18">
        <v>1113.7201957605107</v>
      </c>
      <c r="J9" s="18">
        <v>1205.9122291908129</v>
      </c>
      <c r="K9" s="15">
        <f t="shared" si="3"/>
        <v>-92.192033430302217</v>
      </c>
      <c r="L9" s="18">
        <v>1361.7361957605106</v>
      </c>
      <c r="M9" s="18">
        <v>1605.3500691908125</v>
      </c>
      <c r="N9" s="15">
        <f t="shared" si="5"/>
        <v>-243.61387343030196</v>
      </c>
      <c r="O9" s="18">
        <v>1645.1111957605108</v>
      </c>
      <c r="P9" s="18">
        <v>2010.3721541908128</v>
      </c>
      <c r="Q9" s="15">
        <f t="shared" si="7"/>
        <v>-365.26095843030203</v>
      </c>
      <c r="R9" s="18">
        <v>1894.7045270210212</v>
      </c>
      <c r="S9" s="18">
        <v>2421.6887661783817</v>
      </c>
      <c r="T9" s="15">
        <f t="shared" si="9"/>
        <v>-526.98423915736043</v>
      </c>
      <c r="U9" s="18">
        <v>2147.7711960210208</v>
      </c>
      <c r="V9" s="18">
        <v>2826.170885178381</v>
      </c>
      <c r="W9" s="15">
        <f t="shared" si="11"/>
        <v>-678.39968915736017</v>
      </c>
      <c r="X9" s="18">
        <v>2444.0228650210211</v>
      </c>
      <c r="Y9" s="18">
        <v>3231.3355921783809</v>
      </c>
      <c r="Z9" s="15">
        <f t="shared" si="13"/>
        <v>-787.31272715735986</v>
      </c>
      <c r="AA9" s="18">
        <v>2707.266265281532</v>
      </c>
      <c r="AB9" s="18">
        <v>3645.5315839224741</v>
      </c>
      <c r="AC9" s="15">
        <f t="shared" si="15"/>
        <v>-938.26531864094204</v>
      </c>
      <c r="AD9" s="18">
        <v>2960.0381092815323</v>
      </c>
      <c r="AE9" s="18">
        <v>4052.0452159224742</v>
      </c>
      <c r="AF9" s="15">
        <f t="shared" si="17"/>
        <v>-1092.0071066409419</v>
      </c>
      <c r="AG9" s="18">
        <v>3214.6711092815317</v>
      </c>
      <c r="AH9" s="18">
        <v>4461.9532159224727</v>
      </c>
      <c r="AI9" s="15">
        <f t="shared" si="19"/>
        <v>-1247.282106640941</v>
      </c>
      <c r="AJ9" s="18">
        <v>3483.2285843705426</v>
      </c>
      <c r="AK9" s="18">
        <v>5160.8547105459056</v>
      </c>
      <c r="AL9" s="15">
        <f t="shared" si="21"/>
        <v>-1677.626126175363</v>
      </c>
    </row>
    <row r="10" spans="1:38" ht="18.75" customHeight="1" x14ac:dyDescent="0.35">
      <c r="A10" s="16" t="s">
        <v>25</v>
      </c>
      <c r="B10" s="20" t="s">
        <v>26</v>
      </c>
      <c r="C10" s="18">
        <v>56.530642</v>
      </c>
      <c r="D10" s="18">
        <v>180.47976</v>
      </c>
      <c r="E10" s="15">
        <f t="shared" si="22"/>
        <v>-123.949118</v>
      </c>
      <c r="F10" s="18">
        <v>120.19376600000001</v>
      </c>
      <c r="G10" s="18">
        <v>433.68557499999997</v>
      </c>
      <c r="H10" s="15">
        <f t="shared" si="1"/>
        <v>-313.49180899999999</v>
      </c>
      <c r="I10" s="18">
        <v>172.10089300000001</v>
      </c>
      <c r="J10" s="18">
        <v>587.92892800000004</v>
      </c>
      <c r="K10" s="15">
        <f t="shared" si="3"/>
        <v>-415.828035</v>
      </c>
      <c r="L10" s="18">
        <v>232.52967100000001</v>
      </c>
      <c r="M10" s="18">
        <v>730.30755726000007</v>
      </c>
      <c r="N10" s="15">
        <f t="shared" si="5"/>
        <v>-497.77788626000006</v>
      </c>
      <c r="O10" s="18">
        <v>596.31245899999999</v>
      </c>
      <c r="P10" s="18">
        <v>976.33901317999994</v>
      </c>
      <c r="Q10" s="15">
        <f t="shared" si="7"/>
        <v>-380.02655417999995</v>
      </c>
      <c r="R10" s="18">
        <v>712.27696500000002</v>
      </c>
      <c r="S10" s="18">
        <v>1369.6668732000001</v>
      </c>
      <c r="T10" s="15">
        <f t="shared" si="9"/>
        <v>-657.38990820000004</v>
      </c>
      <c r="U10" s="18">
        <v>821.39171299999998</v>
      </c>
      <c r="V10" s="18">
        <v>1498.96396218</v>
      </c>
      <c r="W10" s="15">
        <f t="shared" si="11"/>
        <v>-677.57224917999997</v>
      </c>
      <c r="X10" s="18">
        <v>908.59047100000009</v>
      </c>
      <c r="Y10" s="18">
        <v>1656.60869179</v>
      </c>
      <c r="Z10" s="15">
        <f t="shared" si="13"/>
        <v>-748.01822078999987</v>
      </c>
      <c r="AA10" s="18">
        <v>966.36627900000019</v>
      </c>
      <c r="AB10" s="18">
        <v>1822.5037809599999</v>
      </c>
      <c r="AC10" s="15">
        <f t="shared" si="15"/>
        <v>-856.13750195999967</v>
      </c>
      <c r="AD10" s="18">
        <v>1124.332852</v>
      </c>
      <c r="AE10" s="18">
        <v>2016.08767513</v>
      </c>
      <c r="AF10" s="15">
        <f t="shared" si="17"/>
        <v>-891.75482312999998</v>
      </c>
      <c r="AG10" s="18">
        <v>1249.2416210000001</v>
      </c>
      <c r="AH10" s="18">
        <v>2183.2834917999999</v>
      </c>
      <c r="AI10" s="15">
        <f t="shared" si="19"/>
        <v>-934.04187079999974</v>
      </c>
      <c r="AJ10" s="18">
        <v>1436.4606589999999</v>
      </c>
      <c r="AK10" s="18">
        <v>2390.4580645000001</v>
      </c>
      <c r="AL10" s="15">
        <f t="shared" si="21"/>
        <v>-953.99740550000024</v>
      </c>
    </row>
    <row r="11" spans="1:38" ht="18.75" customHeight="1" x14ac:dyDescent="0.35">
      <c r="A11" s="13" t="s">
        <v>27</v>
      </c>
      <c r="B11" s="21" t="s">
        <v>28</v>
      </c>
      <c r="C11" s="18">
        <v>263</v>
      </c>
      <c r="D11" s="18">
        <v>25.1</v>
      </c>
      <c r="E11" s="15">
        <f t="shared" si="22"/>
        <v>237.9</v>
      </c>
      <c r="F11" s="18">
        <v>285.49</v>
      </c>
      <c r="G11" s="18">
        <v>63.800000000000004</v>
      </c>
      <c r="H11" s="15">
        <f t="shared" si="1"/>
        <v>221.69</v>
      </c>
      <c r="I11" s="18">
        <v>308</v>
      </c>
      <c r="J11" s="18">
        <v>111.9</v>
      </c>
      <c r="K11" s="15">
        <f t="shared" si="3"/>
        <v>196.1</v>
      </c>
      <c r="L11" s="18">
        <v>347.59999999999997</v>
      </c>
      <c r="M11" s="18">
        <v>151.4</v>
      </c>
      <c r="N11" s="15">
        <f t="shared" si="5"/>
        <v>196.19999999999996</v>
      </c>
      <c r="O11" s="18">
        <v>604.79999999999995</v>
      </c>
      <c r="P11" s="18">
        <v>209.2</v>
      </c>
      <c r="Q11" s="15">
        <f t="shared" si="7"/>
        <v>395.59999999999997</v>
      </c>
      <c r="R11" s="18">
        <v>1342.7999999999997</v>
      </c>
      <c r="S11" s="18">
        <v>253.6</v>
      </c>
      <c r="T11" s="15">
        <f t="shared" si="9"/>
        <v>1089.1999999999998</v>
      </c>
      <c r="U11" s="18">
        <v>1391.4</v>
      </c>
      <c r="V11" s="18">
        <v>286.8</v>
      </c>
      <c r="W11" s="15">
        <f t="shared" si="11"/>
        <v>1104.6000000000001</v>
      </c>
      <c r="X11" s="18">
        <v>1415.6</v>
      </c>
      <c r="Y11" s="18">
        <v>329.7</v>
      </c>
      <c r="Z11" s="15">
        <f t="shared" si="13"/>
        <v>1085.8999999999999</v>
      </c>
      <c r="AA11" s="18">
        <v>1503.2999999999997</v>
      </c>
      <c r="AB11" s="18">
        <v>368.8</v>
      </c>
      <c r="AC11" s="15">
        <f t="shared" si="15"/>
        <v>1134.4999999999998</v>
      </c>
      <c r="AD11" s="18">
        <v>1639.1</v>
      </c>
      <c r="AE11" s="18">
        <v>490.3</v>
      </c>
      <c r="AF11" s="15">
        <f t="shared" si="17"/>
        <v>1148.8</v>
      </c>
      <c r="AG11" s="18">
        <v>1782.2</v>
      </c>
      <c r="AH11" s="18">
        <v>609.4</v>
      </c>
      <c r="AI11" s="15">
        <f t="shared" si="19"/>
        <v>1172.8000000000002</v>
      </c>
      <c r="AJ11" s="18">
        <v>2033.2999999999997</v>
      </c>
      <c r="AK11" s="18">
        <v>704.90000000000009</v>
      </c>
      <c r="AL11" s="15">
        <f t="shared" si="21"/>
        <v>1328.3999999999996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-879.27323692599487</v>
      </c>
      <c r="D13" s="15">
        <f>+D14+D15+D17+D18</f>
        <v>-1271.3436287077591</v>
      </c>
      <c r="E13" s="15">
        <f t="shared" si="22"/>
        <v>392.07039178176422</v>
      </c>
      <c r="F13" s="15">
        <f t="shared" ref="F13" si="23">+F14+F15+H16+F17+F18</f>
        <v>579.32915517952517</v>
      </c>
      <c r="G13" s="15">
        <f t="shared" ref="G13" si="24">+G14+G15+G17+G18</f>
        <v>-574.267056513851</v>
      </c>
      <c r="H13" s="15">
        <f t="shared" ref="H13:H15" si="25">+F13-G13</f>
        <v>1153.5962116933761</v>
      </c>
      <c r="I13" s="15">
        <f t="shared" ref="I13" si="26">+I14+I15+K16+I17+I18</f>
        <v>1292.5511904897717</v>
      </c>
      <c r="J13" s="15">
        <f t="shared" ref="J13" si="27">+J14+J15+J17+J18</f>
        <v>353.56781504150138</v>
      </c>
      <c r="K13" s="15">
        <f t="shared" ref="K13:K15" si="28">+I13-J13</f>
        <v>938.98337544827029</v>
      </c>
      <c r="L13" s="15">
        <f t="shared" ref="L13" si="29">+L14+L15+N16+L17+L18</f>
        <v>2792.3677629550552</v>
      </c>
      <c r="M13" s="15">
        <f t="shared" ref="M13" si="30">+M14+M15+M17+M18</f>
        <v>2137.1016938199423</v>
      </c>
      <c r="N13" s="15">
        <f t="shared" ref="N13:N15" si="31">+L13-M13</f>
        <v>655.26606913511296</v>
      </c>
      <c r="O13" s="15">
        <f t="shared" ref="O13" si="32">+O14+O15+Q16+O17+O18</f>
        <v>2972.4279669446432</v>
      </c>
      <c r="P13" s="15">
        <f t="shared" ref="P13" si="33">+P14+P15+P17+P18</f>
        <v>2490.2078541635356</v>
      </c>
      <c r="Q13" s="15">
        <f t="shared" ref="Q13:Q15" si="34">+O13-P13</f>
        <v>482.22011278110767</v>
      </c>
      <c r="R13" s="15">
        <f t="shared" ref="R13" si="35">+R14+R15+T16+R17+R18</f>
        <v>3836.0993809795423</v>
      </c>
      <c r="S13" s="15">
        <f t="shared" ref="S13" si="36">+S14+S15+S17+S18</f>
        <v>3019.7025655365937</v>
      </c>
      <c r="T13" s="15">
        <f t="shared" ref="T13:T15" si="37">+R13-S13</f>
        <v>816.39681544294854</v>
      </c>
      <c r="U13" s="15">
        <f t="shared" ref="U13" si="38">+U14+U15+W16+U17+U18</f>
        <v>2509.4698349384125</v>
      </c>
      <c r="V13" s="15">
        <f t="shared" ref="V13" si="39">+V14+V15+V17+V18</f>
        <v>3077.5817340510193</v>
      </c>
      <c r="W13" s="15">
        <f t="shared" ref="W13:W15" si="40">+U13-V13</f>
        <v>-568.11189911260681</v>
      </c>
      <c r="X13" s="15">
        <f t="shared" ref="X13" si="41">+X14+X15+Z16+X17+X18</f>
        <v>3322.0672618917206</v>
      </c>
      <c r="Y13" s="15">
        <f t="shared" ref="Y13" si="42">+Y14+Y15+Y17+Y18</f>
        <v>4020.7975203041206</v>
      </c>
      <c r="Z13" s="15">
        <f t="shared" ref="Z13:Z15" si="43">+X13-Y13</f>
        <v>-698.73025841239996</v>
      </c>
      <c r="AA13" s="15">
        <f t="shared" ref="AA13" si="44">+AA14+AA15+AC16+AA17+AA18</f>
        <v>3437.7415714693129</v>
      </c>
      <c r="AB13" s="15">
        <f t="shared" ref="AB13" si="45">+AB14+AB15+AB17+AB18</f>
        <v>4733.7546858203059</v>
      </c>
      <c r="AC13" s="15">
        <f t="shared" ref="AC13:AC15" si="46">+AA13-AB13</f>
        <v>-1296.013114350993</v>
      </c>
      <c r="AD13" s="15">
        <f t="shared" ref="AD13" si="47">+AD14+AD15+AF16+AD17+AD18</f>
        <v>6011.8591666372695</v>
      </c>
      <c r="AE13" s="15">
        <f t="shared" ref="AE13" si="48">+AE14+AE15+AE17+AE18</f>
        <v>6969.9624834518263</v>
      </c>
      <c r="AF13" s="15">
        <f t="shared" ref="AF13:AF15" si="49">+AD13-AE13</f>
        <v>-958.10331681455682</v>
      </c>
      <c r="AG13" s="15">
        <f t="shared" ref="AG13" si="50">+AG14+AG15+AI16+AG17+AG18</f>
        <v>21990.639744316875</v>
      </c>
      <c r="AH13" s="15">
        <f t="shared" ref="AH13" si="51">+AH14+AH15+AH17+AH18</f>
        <v>22498.856041256662</v>
      </c>
      <c r="AI13" s="15">
        <f t="shared" ref="AI13:AI15" si="52">+AG13-AH13</f>
        <v>-508.21629693978684</v>
      </c>
      <c r="AJ13" s="15">
        <f t="shared" ref="AJ13" si="53">+AJ14+AJ15+AL16+AJ17+AJ18</f>
        <v>23918.794657200684</v>
      </c>
      <c r="AK13" s="15">
        <f t="shared" ref="AK13" si="54">+AK14+AK15+AK17+AK18</f>
        <v>25405.766126307499</v>
      </c>
      <c r="AL13" s="15">
        <f t="shared" ref="AL13:AL15" si="55">+AJ13-AK13</f>
        <v>-1486.9714691068148</v>
      </c>
    </row>
    <row r="14" spans="1:38" ht="18.75" customHeight="1" x14ac:dyDescent="0.3">
      <c r="A14" s="16" t="s">
        <v>33</v>
      </c>
      <c r="B14" s="26" t="s">
        <v>34</v>
      </c>
      <c r="C14" s="18">
        <v>317.28603291074779</v>
      </c>
      <c r="D14" s="18">
        <v>477.59903291074767</v>
      </c>
      <c r="E14" s="15">
        <f t="shared" si="22"/>
        <v>-160.31299999999987</v>
      </c>
      <c r="F14" s="18">
        <v>1128.1376948530105</v>
      </c>
      <c r="G14" s="18">
        <v>841.93669485301223</v>
      </c>
      <c r="H14" s="15">
        <f t="shared" si="25"/>
        <v>286.20099999999832</v>
      </c>
      <c r="I14" s="18">
        <v>1843.346</v>
      </c>
      <c r="J14" s="18">
        <v>1179.3040000000001</v>
      </c>
      <c r="K14" s="15">
        <f t="shared" si="28"/>
        <v>664.04199999999992</v>
      </c>
      <c r="L14" s="18">
        <v>1524.0618423020267</v>
      </c>
      <c r="M14" s="18">
        <v>1427.7828423020278</v>
      </c>
      <c r="N14" s="15">
        <f t="shared" si="31"/>
        <v>96.278999999998859</v>
      </c>
      <c r="O14" s="18">
        <v>1681.0933161283581</v>
      </c>
      <c r="P14" s="18">
        <v>1582.2443161283609</v>
      </c>
      <c r="Q14" s="15">
        <f t="shared" si="34"/>
        <v>98.848999999997204</v>
      </c>
      <c r="R14" s="18">
        <v>1043.1479999999999</v>
      </c>
      <c r="S14" s="18">
        <v>616.07900000000041</v>
      </c>
      <c r="T14" s="15">
        <f t="shared" si="37"/>
        <v>427.06899999999951</v>
      </c>
      <c r="U14" s="18">
        <v>570.93672379561372</v>
      </c>
      <c r="V14" s="18">
        <v>782.70972379561431</v>
      </c>
      <c r="W14" s="15">
        <f t="shared" si="40"/>
        <v>-211.77300000000059</v>
      </c>
      <c r="X14" s="18">
        <v>548.27642058566403</v>
      </c>
      <c r="Y14" s="18">
        <v>806.10642058566054</v>
      </c>
      <c r="Z14" s="15">
        <f t="shared" si="43"/>
        <v>-257.82999999999652</v>
      </c>
      <c r="AA14" s="18">
        <v>666.59599999999978</v>
      </c>
      <c r="AB14" s="18">
        <v>562.95800000000042</v>
      </c>
      <c r="AC14" s="15">
        <f t="shared" si="46"/>
        <v>103.63799999999935</v>
      </c>
      <c r="AD14" s="18">
        <v>1071.6908650046985</v>
      </c>
      <c r="AE14" s="18">
        <v>1121.4758650046983</v>
      </c>
      <c r="AF14" s="15">
        <f t="shared" si="49"/>
        <v>-49.784999999999854</v>
      </c>
      <c r="AG14" s="18">
        <v>1835.7137125210438</v>
      </c>
      <c r="AH14" s="18">
        <v>1242.1537125210416</v>
      </c>
      <c r="AI14" s="15">
        <f t="shared" si="52"/>
        <v>593.56000000000222</v>
      </c>
      <c r="AJ14" s="18">
        <v>1097.0610009999998</v>
      </c>
      <c r="AK14" s="18">
        <v>818.13600400000018</v>
      </c>
      <c r="AL14" s="15">
        <f t="shared" si="55"/>
        <v>278.92499699999962</v>
      </c>
    </row>
    <row r="15" spans="1:38" ht="18.75" customHeight="1" x14ac:dyDescent="0.3">
      <c r="A15" s="16" t="s">
        <v>35</v>
      </c>
      <c r="B15" s="26" t="s">
        <v>36</v>
      </c>
      <c r="C15" s="18">
        <v>1094.5999999999999</v>
      </c>
      <c r="D15" s="18">
        <v>-367.5</v>
      </c>
      <c r="E15" s="15">
        <f t="shared" si="22"/>
        <v>1462.1</v>
      </c>
      <c r="F15" s="18">
        <v>1476.8</v>
      </c>
      <c r="G15" s="18">
        <v>-402.4</v>
      </c>
      <c r="H15" s="15">
        <f t="shared" si="25"/>
        <v>1879.1999999999998</v>
      </c>
      <c r="I15" s="18">
        <v>2065.3000000000002</v>
      </c>
      <c r="J15" s="18">
        <v>-207.89999999999998</v>
      </c>
      <c r="K15" s="15">
        <f t="shared" si="28"/>
        <v>2273.2000000000003</v>
      </c>
      <c r="L15" s="18">
        <v>2600.8000000000002</v>
      </c>
      <c r="M15" s="18">
        <v>1044.1000000000001</v>
      </c>
      <c r="N15" s="15">
        <f t="shared" si="31"/>
        <v>1556.7</v>
      </c>
      <c r="O15" s="18">
        <v>3316.8999999999996</v>
      </c>
      <c r="P15" s="18">
        <v>1069.9000000000001</v>
      </c>
      <c r="Q15" s="15">
        <f t="shared" si="34"/>
        <v>2246.9999999999995</v>
      </c>
      <c r="R15" s="18">
        <v>4053.7999999999997</v>
      </c>
      <c r="S15" s="18">
        <v>1580.4999999999995</v>
      </c>
      <c r="T15" s="15">
        <f t="shared" si="37"/>
        <v>2473.3000000000002</v>
      </c>
      <c r="U15" s="18">
        <v>4367.5999999999995</v>
      </c>
      <c r="V15" s="18">
        <v>1305.5999999999999</v>
      </c>
      <c r="W15" s="15">
        <f t="shared" si="40"/>
        <v>3061.9999999999995</v>
      </c>
      <c r="X15" s="18">
        <v>5187.8</v>
      </c>
      <c r="Y15" s="18">
        <v>957.09999999999991</v>
      </c>
      <c r="Z15" s="15">
        <f t="shared" si="43"/>
        <v>4230.7000000000007</v>
      </c>
      <c r="AA15" s="18">
        <v>5267.0999999999995</v>
      </c>
      <c r="AB15" s="18">
        <v>1394.6</v>
      </c>
      <c r="AC15" s="15">
        <f t="shared" si="46"/>
        <v>3872.4999999999995</v>
      </c>
      <c r="AD15" s="18">
        <v>5635.5</v>
      </c>
      <c r="AE15" s="18">
        <v>1926.8</v>
      </c>
      <c r="AF15" s="15">
        <f t="shared" si="49"/>
        <v>3708.7</v>
      </c>
      <c r="AG15" s="18">
        <v>6158.6</v>
      </c>
      <c r="AH15" s="18">
        <v>1732.2000000000003</v>
      </c>
      <c r="AI15" s="15">
        <f t="shared" si="52"/>
        <v>4426.3999999999996</v>
      </c>
      <c r="AJ15" s="18">
        <v>6239.1</v>
      </c>
      <c r="AK15" s="18">
        <v>1285.0999999999999</v>
      </c>
      <c r="AL15" s="15">
        <f t="shared" si="55"/>
        <v>4954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19.821000000000002</v>
      </c>
      <c r="F16" s="27"/>
      <c r="G16" s="27"/>
      <c r="H16" s="18">
        <v>9.9829999999999899</v>
      </c>
      <c r="I16" s="27"/>
      <c r="J16" s="27"/>
      <c r="K16" s="18">
        <v>44.415000000000006</v>
      </c>
      <c r="L16" s="27"/>
      <c r="M16" s="27"/>
      <c r="N16" s="18">
        <v>9.0500000000000114</v>
      </c>
      <c r="O16" s="27"/>
      <c r="P16" s="27"/>
      <c r="Q16" s="18">
        <v>22.079000000000036</v>
      </c>
      <c r="R16" s="27"/>
      <c r="S16" s="27"/>
      <c r="T16" s="18">
        <v>59.246999999999986</v>
      </c>
      <c r="U16" s="27"/>
      <c r="V16" s="27"/>
      <c r="W16" s="18">
        <v>73.476999999999975</v>
      </c>
      <c r="X16" s="27"/>
      <c r="Y16" s="27"/>
      <c r="Z16" s="18">
        <v>71.500999999999976</v>
      </c>
      <c r="AA16" s="27"/>
      <c r="AB16" s="27"/>
      <c r="AC16" s="18">
        <v>96.420999999999992</v>
      </c>
      <c r="AD16" s="27"/>
      <c r="AE16" s="27"/>
      <c r="AF16" s="18">
        <v>106.91399999999999</v>
      </c>
      <c r="AG16" s="27"/>
      <c r="AH16" s="27"/>
      <c r="AI16" s="18">
        <v>119.24799999999999</v>
      </c>
      <c r="AJ16" s="27"/>
      <c r="AK16" s="27"/>
      <c r="AL16" s="18">
        <v>-105.84099999999989</v>
      </c>
    </row>
    <row r="17" spans="1:38" ht="18.75" customHeight="1" x14ac:dyDescent="0.3">
      <c r="A17" s="16" t="s">
        <v>39</v>
      </c>
      <c r="B17" s="26" t="s">
        <v>40</v>
      </c>
      <c r="C17" s="18">
        <v>-2498.0802698367424</v>
      </c>
      <c r="D17" s="18">
        <v>-1381.4426616185067</v>
      </c>
      <c r="E17" s="15">
        <f t="shared" si="22"/>
        <v>-1116.6376082182358</v>
      </c>
      <c r="F17" s="18">
        <v>-2252.6915396734857</v>
      </c>
      <c r="G17" s="18">
        <v>-1013.8037513668633</v>
      </c>
      <c r="H17" s="15">
        <f t="shared" ref="H17:H18" si="56">+F17-G17</f>
        <v>-1238.8877883066225</v>
      </c>
      <c r="I17" s="18">
        <v>-2674.0098095102285</v>
      </c>
      <c r="J17" s="18">
        <v>-617.83618495849873</v>
      </c>
      <c r="K17" s="15">
        <f t="shared" ref="K17:K18" si="57">+I17-J17</f>
        <v>-2056.1736245517295</v>
      </c>
      <c r="L17" s="18">
        <v>-1300.7440793469718</v>
      </c>
      <c r="M17" s="18">
        <v>-334.78114848208543</v>
      </c>
      <c r="N17" s="15">
        <f t="shared" ref="N17:N18" si="58">+L17-M17</f>
        <v>-965.9629308648864</v>
      </c>
      <c r="O17" s="18">
        <v>-1905.7443491837143</v>
      </c>
      <c r="P17" s="18">
        <v>-161.9364619648253</v>
      </c>
      <c r="Q17" s="15">
        <f t="shared" ref="Q17:Q18" si="59">+O17-P17</f>
        <v>-1743.8078872188889</v>
      </c>
      <c r="R17" s="18">
        <v>-1241.4956190204575</v>
      </c>
      <c r="S17" s="18">
        <v>823.12356553659401</v>
      </c>
      <c r="T17" s="15">
        <f t="shared" ref="T17:T18" si="60">+R17-S17</f>
        <v>-2064.6191845570515</v>
      </c>
      <c r="U17" s="18">
        <v>-2440.0438888572007</v>
      </c>
      <c r="V17" s="18">
        <v>989.27201025540478</v>
      </c>
      <c r="W17" s="15">
        <f t="shared" ref="W17:W18" si="61">+U17-V17</f>
        <v>-3429.3158991126056</v>
      </c>
      <c r="X17" s="18">
        <v>-3206.0101586939431</v>
      </c>
      <c r="Y17" s="18">
        <v>2257.5910997184601</v>
      </c>
      <c r="Z17" s="15">
        <f t="shared" ref="Z17:Z18" si="62">+X17-Y17</f>
        <v>-5463.6012584124037</v>
      </c>
      <c r="AA17" s="18">
        <v>-3214.6754285306861</v>
      </c>
      <c r="AB17" s="18">
        <v>2776.1966858203059</v>
      </c>
      <c r="AC17" s="15">
        <f t="shared" ref="AC17:AC18" si="63">+AA17-AB17</f>
        <v>-5990.872114350992</v>
      </c>
      <c r="AD17" s="18">
        <v>-1213.6456983674288</v>
      </c>
      <c r="AE17" s="18">
        <v>3921.6866184471282</v>
      </c>
      <c r="AF17" s="15">
        <f t="shared" ref="AF17:AF18" si="64">+AD17-AE17</f>
        <v>-5135.3323168145571</v>
      </c>
      <c r="AG17" s="18">
        <v>13487.178031795831</v>
      </c>
      <c r="AH17" s="18">
        <v>19524.50232873562</v>
      </c>
      <c r="AI17" s="15">
        <f t="shared" ref="AI17:AI18" si="65">+AG17-AH17</f>
        <v>-6037.3242969397888</v>
      </c>
      <c r="AJ17" s="18">
        <v>16270.574656200683</v>
      </c>
      <c r="AK17" s="18">
        <v>23302.530122307497</v>
      </c>
      <c r="AL17" s="15">
        <f t="shared" ref="AL17:AL18" si="66">+AJ17-AK17</f>
        <v>-7031.9554661068141</v>
      </c>
    </row>
    <row r="18" spans="1:38" ht="18.75" customHeight="1" x14ac:dyDescent="0.3">
      <c r="A18" s="16" t="s">
        <v>41</v>
      </c>
      <c r="B18" s="26" t="s">
        <v>42</v>
      </c>
      <c r="C18" s="18">
        <v>187.1</v>
      </c>
      <c r="D18" s="27"/>
      <c r="E18" s="15">
        <f t="shared" si="22"/>
        <v>187.1</v>
      </c>
      <c r="F18" s="18">
        <v>217.1</v>
      </c>
      <c r="G18" s="27"/>
      <c r="H18" s="15">
        <f t="shared" si="56"/>
        <v>217.1</v>
      </c>
      <c r="I18" s="18">
        <v>13.5</v>
      </c>
      <c r="J18" s="27"/>
      <c r="K18" s="15">
        <f t="shared" si="57"/>
        <v>13.5</v>
      </c>
      <c r="L18" s="18">
        <v>-40.799999999999997</v>
      </c>
      <c r="M18" s="27"/>
      <c r="N18" s="15">
        <f t="shared" si="58"/>
        <v>-40.799999999999997</v>
      </c>
      <c r="O18" s="18">
        <v>-141.9</v>
      </c>
      <c r="P18" s="27"/>
      <c r="Q18" s="15">
        <f t="shared" si="59"/>
        <v>-141.9</v>
      </c>
      <c r="R18" s="18">
        <v>-78.600000000000009</v>
      </c>
      <c r="S18" s="27"/>
      <c r="T18" s="15">
        <f t="shared" si="60"/>
        <v>-78.600000000000009</v>
      </c>
      <c r="U18" s="18">
        <v>-62.500000000000014</v>
      </c>
      <c r="V18" s="27"/>
      <c r="W18" s="15">
        <f t="shared" si="61"/>
        <v>-62.500000000000014</v>
      </c>
      <c r="X18" s="18">
        <v>720.49999999999977</v>
      </c>
      <c r="Y18" s="27"/>
      <c r="Z18" s="15">
        <f t="shared" si="62"/>
        <v>720.49999999999977</v>
      </c>
      <c r="AA18" s="18">
        <v>622.29999999999973</v>
      </c>
      <c r="AB18" s="27"/>
      <c r="AC18" s="15">
        <f t="shared" si="63"/>
        <v>622.29999999999973</v>
      </c>
      <c r="AD18" s="18">
        <v>411.39999999999964</v>
      </c>
      <c r="AE18" s="27"/>
      <c r="AF18" s="15">
        <f t="shared" si="64"/>
        <v>411.39999999999964</v>
      </c>
      <c r="AG18" s="18">
        <v>389.89999999999986</v>
      </c>
      <c r="AH18" s="27"/>
      <c r="AI18" s="15">
        <f t="shared" si="65"/>
        <v>389.89999999999986</v>
      </c>
      <c r="AJ18" s="18">
        <v>417.89999999999986</v>
      </c>
      <c r="AK18" s="27"/>
      <c r="AL18" s="15">
        <f t="shared" si="66"/>
        <v>417.89999999999986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221.82037078176492</v>
      </c>
      <c r="F19" s="29"/>
      <c r="G19" s="29"/>
      <c r="H19" s="30">
        <f>-H6-H11+H13</f>
        <v>604.04034569337409</v>
      </c>
      <c r="I19" s="29"/>
      <c r="J19" s="29"/>
      <c r="K19" s="30">
        <f>-K6-K11+K13</f>
        <v>228.16763464759515</v>
      </c>
      <c r="L19" s="29"/>
      <c r="M19" s="29"/>
      <c r="N19" s="30">
        <f>-N6-N11+N13</f>
        <v>158.30564259443588</v>
      </c>
      <c r="O19" s="29"/>
      <c r="P19" s="29"/>
      <c r="Q19" s="30">
        <f>-Q6-Q11+Q13</f>
        <v>-197.77016183956539</v>
      </c>
      <c r="R19" s="29"/>
      <c r="S19" s="29"/>
      <c r="T19" s="30">
        <f>-T6-T11+T13</f>
        <v>-204.96581674392655</v>
      </c>
      <c r="U19" s="29"/>
      <c r="V19" s="29"/>
      <c r="W19" s="30">
        <f>-W6-W11+W13</f>
        <v>-1407.4806003194851</v>
      </c>
      <c r="X19" s="29"/>
      <c r="Y19" s="29"/>
      <c r="Z19" s="30">
        <f>-Z6-Z11+Z13</f>
        <v>-1220.5176990092816</v>
      </c>
      <c r="AA19" s="29"/>
      <c r="AB19" s="29"/>
      <c r="AC19" s="30">
        <f>-AC6-AC11+AC13</f>
        <v>-1494.0154282170836</v>
      </c>
      <c r="AD19" s="29"/>
      <c r="AE19" s="29"/>
      <c r="AF19" s="30">
        <f>-AF6-AF11+AF13</f>
        <v>-1258.8721995106778</v>
      </c>
      <c r="AG19" s="29"/>
      <c r="AH19" s="29"/>
      <c r="AI19" s="30">
        <f>-AI6-AI11+AI13</f>
        <v>-492.20575796589492</v>
      </c>
      <c r="AJ19" s="29"/>
      <c r="AK19" s="29"/>
      <c r="AL19" s="30">
        <f>-AL6-AL11+AL13</f>
        <v>-905.13035223567385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9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9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39" s="2" customFormat="1" x14ac:dyDescent="0.25">
      <c r="A78" s="1"/>
      <c r="B78" s="1"/>
      <c r="AM78" s="1"/>
    </row>
    <row r="79" spans="1:39" s="2" customFormat="1" x14ac:dyDescent="0.25">
      <c r="A79" s="1"/>
      <c r="B79" s="1"/>
      <c r="AM79" s="1"/>
    </row>
    <row r="80" spans="1:39" s="2" customFormat="1" x14ac:dyDescent="0.25">
      <c r="A80" s="1"/>
      <c r="B80" s="1"/>
      <c r="AM80" s="1"/>
    </row>
    <row r="81" spans="1:39" s="2" customFormat="1" x14ac:dyDescent="0.25">
      <c r="A81" s="1"/>
      <c r="B81" s="1"/>
      <c r="AM81" s="1"/>
    </row>
    <row r="82" spans="1:39" s="2" customFormat="1" x14ac:dyDescent="0.25">
      <c r="A82" s="1"/>
      <c r="B82" s="1"/>
      <c r="AM82" s="1"/>
    </row>
    <row r="83" spans="1:39" s="2" customFormat="1" x14ac:dyDescent="0.25">
      <c r="A83" s="1"/>
      <c r="B83" s="1"/>
      <c r="AM83" s="1"/>
    </row>
    <row r="84" spans="1:39" s="2" customFormat="1" x14ac:dyDescent="0.25">
      <c r="A84" s="1"/>
      <c r="B84" s="1"/>
      <c r="AM84" s="1"/>
    </row>
    <row r="85" spans="1:39" s="2" customFormat="1" x14ac:dyDescent="0.25">
      <c r="A85" s="1"/>
      <c r="B85" s="1"/>
      <c r="AM85" s="1"/>
    </row>
    <row r="86" spans="1:39" s="2" customFormat="1" x14ac:dyDescent="0.25">
      <c r="A86" s="1"/>
      <c r="B86" s="1"/>
      <c r="AM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2022-03-28T08:48:42Z</dcterms:created>
  <dcterms:modified xsi:type="dcterms:W3CDTF">2022-03-28T08:49:31Z</dcterms:modified>
</cp:coreProperties>
</file>