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4583447-B918-4F6E-915D-81C4CA2CBC42}" xr6:coauthVersionLast="44" xr6:coauthVersionMax="44" xr10:uidLastSave="{00000000-0000-0000-0000-000000000000}"/>
  <bookViews>
    <workbookView xWindow="-108" yWindow="-108" windowWidth="23256" windowHeight="12720" xr2:uid="{1EC6FDDA-9904-4EA7-BAED-EC3A1853F7DA}"/>
  </bookViews>
  <sheets>
    <sheet name="MBOP_2017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W13" i="1" s="1"/>
  <c r="S13" i="1"/>
  <c r="R13" i="1"/>
  <c r="P13" i="1"/>
  <c r="O13" i="1"/>
  <c r="Q13" i="1" s="1"/>
  <c r="M13" i="1"/>
  <c r="L13" i="1"/>
  <c r="N13" i="1" s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E6" i="1"/>
  <c r="AD6" i="1"/>
  <c r="AB6" i="1"/>
  <c r="AA6" i="1"/>
  <c r="Y6" i="1"/>
  <c r="X6" i="1"/>
  <c r="Z6" i="1" s="1"/>
  <c r="V6" i="1"/>
  <c r="U6" i="1"/>
  <c r="S6" i="1"/>
  <c r="R6" i="1"/>
  <c r="T6" i="1" s="1"/>
  <c r="P6" i="1"/>
  <c r="O6" i="1"/>
  <c r="M6" i="1"/>
  <c r="L6" i="1"/>
  <c r="N6" i="1" s="1"/>
  <c r="J6" i="1"/>
  <c r="I6" i="1"/>
  <c r="G6" i="1"/>
  <c r="F6" i="1"/>
  <c r="H6" i="1" s="1"/>
  <c r="D6" i="1"/>
  <c r="C6" i="1"/>
  <c r="W6" i="1" l="1"/>
  <c r="K13" i="1"/>
  <c r="H19" i="1"/>
  <c r="N19" i="1"/>
  <c r="AI13" i="1"/>
  <c r="E6" i="1"/>
  <c r="Z13" i="1"/>
  <c r="Z19" i="1" s="1"/>
  <c r="AF13" i="1"/>
  <c r="AL13" i="1"/>
  <c r="AL19" i="1"/>
  <c r="W19" i="1"/>
  <c r="AC6" i="1"/>
  <c r="AC19" i="1" s="1"/>
  <c r="AI6" i="1"/>
  <c r="AI19" i="1" s="1"/>
  <c r="K6" i="1"/>
  <c r="K19" i="1" s="1"/>
  <c r="Q6" i="1"/>
  <c r="Q19" i="1" s="1"/>
  <c r="AF6" i="1"/>
  <c r="E13" i="1"/>
  <c r="T13" i="1"/>
  <c r="T19" i="1" s="1"/>
  <c r="AC13" i="1"/>
  <c r="AF19" i="1" l="1"/>
  <c r="E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<sst xmlns="http://schemas.openxmlformats.org/spreadsheetml/2006/main" count="112" uniqueCount="46">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</sst>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B7A9549E-B350-4C1A-B359-A69108F7FA28}"/>
    <cellStyle name="Normal 7" xfId="1" xr:uid="{2066AB93-171C-481C-811C-75251FF67700}"/>
    <cellStyle name="Normal_Booklet 2011_euro17_WGES_2011_280" xfId="2" xr:uid="{F39C6D27-4970-46B6-9F46-F49AD8CE12E3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B3D2-EACE-4A8E-AD77-B27C18BD9578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B4" s="3">
        <v>2017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" customHeight="1" x14ac:dyDescent="0.35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6200.5261623333336</v>
      </c>
      <c r="D6" s="15">
        <f>SUM(D7:D10)</f>
        <v>6560.8277169166668</v>
      </c>
      <c r="E6" s="15">
        <f>+C6-D6</f>
        <v>-360.3015545833332</v>
      </c>
      <c r="F6" s="15">
        <f>SUM(F7:F10)</f>
        <v>12794.160196666666</v>
      </c>
      <c r="G6" s="15">
        <f>SUM(G7:G10)</f>
        <v>13306.583787833333</v>
      </c>
      <c r="H6" s="15">
        <f>+F6-G6</f>
        <v>-512.42359116666739</v>
      </c>
      <c r="I6" s="15">
        <f>SUM(I7:I10)</f>
        <v>20574.519335999998</v>
      </c>
      <c r="J6" s="15">
        <f>SUM(J7:J10)</f>
        <v>20902.66881775</v>
      </c>
      <c r="K6" s="15">
        <f>+I6-J6</f>
        <v>-328.14948175000245</v>
      </c>
      <c r="L6" s="15">
        <f>SUM(L7:L10)</f>
        <v>27267.019972333332</v>
      </c>
      <c r="M6" s="15">
        <f>SUM(M7:M10)</f>
        <v>27608.76781666667</v>
      </c>
      <c r="N6" s="15">
        <f>+L6-M6</f>
        <v>-341.74784433333843</v>
      </c>
      <c r="O6" s="15">
        <f>SUM(O7:O10)</f>
        <v>34401.640826666669</v>
      </c>
      <c r="P6" s="15">
        <f>SUM(P7:P10)</f>
        <v>34828.68075758333</v>
      </c>
      <c r="Q6" s="15">
        <f>+O6-P6</f>
        <v>-427.03993091666052</v>
      </c>
      <c r="R6" s="15">
        <f>SUM(R7:R10)</f>
        <v>41536.785849</v>
      </c>
      <c r="S6" s="15">
        <f>SUM(S7:S10)</f>
        <v>42042.798287500002</v>
      </c>
      <c r="T6" s="15">
        <f>+R6-S6</f>
        <v>-506.01243850000174</v>
      </c>
      <c r="U6" s="15">
        <f>SUM(U7:U10)</f>
        <v>47620.791541333339</v>
      </c>
      <c r="V6" s="15">
        <f>SUM(V7:V10)</f>
        <v>48386.977621416663</v>
      </c>
      <c r="W6" s="15">
        <f>+U6-V6</f>
        <v>-766.18608008332376</v>
      </c>
      <c r="X6" s="15">
        <f>SUM(X7:X10)</f>
        <v>54377.274399666669</v>
      </c>
      <c r="Y6" s="15">
        <f>SUM(Y7:Y10)</f>
        <v>55433.984735333339</v>
      </c>
      <c r="Z6" s="15">
        <f>+X6-Y6</f>
        <v>-1056.7103356666703</v>
      </c>
      <c r="AA6" s="15">
        <f>SUM(AA7:AA10)</f>
        <v>61782.804366000004</v>
      </c>
      <c r="AB6" s="15">
        <f>SUM(AB7:AB10)</f>
        <v>62822.557578052998</v>
      </c>
      <c r="AC6" s="15">
        <f>+AA6-AB6</f>
        <v>-1039.7532120529941</v>
      </c>
      <c r="AD6" s="15">
        <f>SUM(AD7:AD10)</f>
        <v>69721.847512666674</v>
      </c>
      <c r="AE6" s="15">
        <f>SUM(AE7:AE10)</f>
        <v>70782.588057287066</v>
      </c>
      <c r="AF6" s="15">
        <f>+AD6-AE6</f>
        <v>-1060.740544620392</v>
      </c>
      <c r="AG6" s="15">
        <f>SUM(AG7:AG10)</f>
        <v>77700.920020999998</v>
      </c>
      <c r="AH6" s="15">
        <f>SUM(AH7:AH10)</f>
        <v>78794.202365203746</v>
      </c>
      <c r="AI6" s="15">
        <f>+AG6-AH6</f>
        <v>-1093.2823442037479</v>
      </c>
      <c r="AJ6" s="15">
        <f>SUM(AJ7:AJ10)</f>
        <v>83879.339296367994</v>
      </c>
      <c r="AK6" s="15">
        <f>SUM(AK7:AK10)</f>
        <v>85497.67773575522</v>
      </c>
      <c r="AL6" s="15">
        <f>+AJ6-AK6</f>
        <v>-1618.3384393872257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5239.8803539999999</v>
      </c>
      <c r="D7" s="18">
        <v>5377.85959</v>
      </c>
      <c r="E7" s="15">
        <f t="shared" ref="E7:E18" si="0">+C7-D7</f>
        <v>-137.97923600000013</v>
      </c>
      <c r="F7" s="18">
        <v>10835.17858</v>
      </c>
      <c r="G7" s="18">
        <v>10946.893533999999</v>
      </c>
      <c r="H7" s="15">
        <f t="shared" ref="H7:H11" si="1">+F7-G7</f>
        <v>-111.71495399999912</v>
      </c>
      <c r="I7" s="18">
        <v>17337.536311</v>
      </c>
      <c r="J7" s="18">
        <v>17276.033937</v>
      </c>
      <c r="K7" s="15">
        <f t="shared" ref="K7:K11" si="2">+I7-J7</f>
        <v>61.502373999999691</v>
      </c>
      <c r="L7" s="18">
        <v>22918.781138999999</v>
      </c>
      <c r="M7" s="18">
        <v>22709.565809</v>
      </c>
      <c r="N7" s="15">
        <f t="shared" ref="N7:N11" si="3">+L7-M7</f>
        <v>209.21532999999908</v>
      </c>
      <c r="O7" s="18">
        <v>28947.522184999998</v>
      </c>
      <c r="P7" s="18">
        <v>28665.844623000001</v>
      </c>
      <c r="Q7" s="15">
        <f t="shared" ref="Q7:Q11" si="4">+O7-P7</f>
        <v>281.67756199999712</v>
      </c>
      <c r="R7" s="18">
        <v>34897.499099000001</v>
      </c>
      <c r="S7" s="18">
        <v>34281.738726000003</v>
      </c>
      <c r="T7" s="15">
        <f t="shared" ref="T7:T11" si="5">+R7-S7</f>
        <v>615.76037299999734</v>
      </c>
      <c r="U7" s="18">
        <v>39872.079983000003</v>
      </c>
      <c r="V7" s="18">
        <v>39352.752933000003</v>
      </c>
      <c r="W7" s="15">
        <f t="shared" ref="W7:W11" si="6">+U7-V7</f>
        <v>519.32704999999987</v>
      </c>
      <c r="X7" s="18">
        <v>45486.380033000001</v>
      </c>
      <c r="Y7" s="18">
        <v>45136.051920000005</v>
      </c>
      <c r="Z7" s="15">
        <f t="shared" ref="Z7:Z11" si="7">+X7-Y7</f>
        <v>350.32811299999594</v>
      </c>
      <c r="AA7" s="18">
        <v>51769.064891000002</v>
      </c>
      <c r="AB7" s="18">
        <v>51213.667521000003</v>
      </c>
      <c r="AC7" s="15">
        <f t="shared" ref="AC7:AC11" si="8">+AA7-AB7</f>
        <v>555.39736999999877</v>
      </c>
      <c r="AD7" s="18">
        <v>58619.949396000004</v>
      </c>
      <c r="AE7" s="18">
        <v>57869.653387000006</v>
      </c>
      <c r="AF7" s="15">
        <f t="shared" ref="AF7:AF11" si="9">+AD7-AE7</f>
        <v>750.29600899999787</v>
      </c>
      <c r="AG7" s="18">
        <v>65485.435096000001</v>
      </c>
      <c r="AH7" s="18">
        <v>64576.187568000008</v>
      </c>
      <c r="AI7" s="15">
        <f t="shared" ref="AI7:AI11" si="10">+AG7-AH7</f>
        <v>909.2475279999926</v>
      </c>
      <c r="AJ7" s="18">
        <v>70510.394738000003</v>
      </c>
      <c r="AK7" s="18">
        <v>69913.340381000002</v>
      </c>
      <c r="AL7" s="15">
        <f t="shared" ref="AL7:AL11" si="11">+AJ7-AK7</f>
        <v>597.05435700000089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698.7</v>
      </c>
      <c r="D8" s="18">
        <v>644.09999999999991</v>
      </c>
      <c r="E8" s="15">
        <f t="shared" si="0"/>
        <v>54.600000000000136</v>
      </c>
      <c r="F8" s="18">
        <v>1393.4</v>
      </c>
      <c r="G8" s="18">
        <v>1284.7999999999997</v>
      </c>
      <c r="H8" s="15">
        <f t="shared" si="1"/>
        <v>108.60000000000036</v>
      </c>
      <c r="I8" s="18">
        <v>2080.7455999999997</v>
      </c>
      <c r="J8" s="18">
        <v>1927.1975</v>
      </c>
      <c r="K8" s="15">
        <f t="shared" si="2"/>
        <v>153.54809999999975</v>
      </c>
      <c r="L8" s="18">
        <v>2876.6455999999998</v>
      </c>
      <c r="M8" s="18">
        <v>2631.9974999999999</v>
      </c>
      <c r="N8" s="15">
        <f t="shared" si="3"/>
        <v>244.64809999999989</v>
      </c>
      <c r="O8" s="18">
        <v>3664.8455999999996</v>
      </c>
      <c r="P8" s="18">
        <v>3337.1974999999998</v>
      </c>
      <c r="Q8" s="15">
        <f t="shared" si="4"/>
        <v>327.64809999999989</v>
      </c>
      <c r="R8" s="18">
        <v>4438.8498999999993</v>
      </c>
      <c r="S8" s="18">
        <v>4047.4048000000003</v>
      </c>
      <c r="T8" s="15">
        <f t="shared" si="5"/>
        <v>391.445099999999</v>
      </c>
      <c r="U8" s="18">
        <v>5297.1498999999994</v>
      </c>
      <c r="V8" s="18">
        <v>4768.4048000000003</v>
      </c>
      <c r="W8" s="15">
        <f t="shared" si="6"/>
        <v>528.74509999999918</v>
      </c>
      <c r="X8" s="18">
        <v>6136.3499000000002</v>
      </c>
      <c r="Y8" s="18">
        <v>5488.6048000000001</v>
      </c>
      <c r="Z8" s="15">
        <f t="shared" si="7"/>
        <v>647.74510000000009</v>
      </c>
      <c r="AA8" s="18">
        <v>6937.5352000000003</v>
      </c>
      <c r="AB8" s="18">
        <v>6201.9157400000013</v>
      </c>
      <c r="AC8" s="15">
        <f t="shared" si="8"/>
        <v>735.61945999999898</v>
      </c>
      <c r="AD8" s="18">
        <v>7765.4352000000008</v>
      </c>
      <c r="AE8" s="18">
        <v>6950.6157400000002</v>
      </c>
      <c r="AF8" s="15">
        <f t="shared" si="9"/>
        <v>814.81946000000062</v>
      </c>
      <c r="AG8" s="18">
        <v>8566.8352000000014</v>
      </c>
      <c r="AH8" s="18">
        <v>7699.9157400000004</v>
      </c>
      <c r="AI8" s="15">
        <f t="shared" si="10"/>
        <v>866.91946000000098</v>
      </c>
      <c r="AJ8" s="18">
        <v>9339.2253583680013</v>
      </c>
      <c r="AK8" s="18">
        <v>8456.776460000001</v>
      </c>
      <c r="AL8" s="15">
        <f t="shared" si="11"/>
        <v>882.4488983680003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242.84580833333334</v>
      </c>
      <c r="D9" s="18">
        <v>424.36812691666665</v>
      </c>
      <c r="E9" s="15">
        <f t="shared" si="0"/>
        <v>-181.52231858333332</v>
      </c>
      <c r="F9" s="18">
        <v>521.4816166666667</v>
      </c>
      <c r="G9" s="18">
        <v>849.69025383333337</v>
      </c>
      <c r="H9" s="15">
        <f t="shared" si="1"/>
        <v>-328.20863716666668</v>
      </c>
      <c r="I9" s="18">
        <v>1060.1374249999999</v>
      </c>
      <c r="J9" s="18">
        <v>1283.9373807500001</v>
      </c>
      <c r="K9" s="15">
        <f t="shared" si="2"/>
        <v>-223.79995575000021</v>
      </c>
      <c r="L9" s="18">
        <v>1298.4932333333334</v>
      </c>
      <c r="M9" s="18">
        <v>1712.5045076666668</v>
      </c>
      <c r="N9" s="15">
        <f t="shared" si="3"/>
        <v>-414.0112743333334</v>
      </c>
      <c r="O9" s="18">
        <v>1578.8730416666667</v>
      </c>
      <c r="P9" s="18">
        <v>2138.5386345833331</v>
      </c>
      <c r="Q9" s="15">
        <f t="shared" si="4"/>
        <v>-559.66559291666636</v>
      </c>
      <c r="R9" s="18">
        <v>1881.8368500000001</v>
      </c>
      <c r="S9" s="18">
        <v>2588.6547614999995</v>
      </c>
      <c r="T9" s="15">
        <f t="shared" si="5"/>
        <v>-706.81791149999935</v>
      </c>
      <c r="U9" s="18">
        <v>2107.2616583333333</v>
      </c>
      <c r="V9" s="18">
        <v>3014.7198884166664</v>
      </c>
      <c r="W9" s="15">
        <f t="shared" si="6"/>
        <v>-907.45823008333309</v>
      </c>
      <c r="X9" s="18">
        <v>2384.4444666666668</v>
      </c>
      <c r="Y9" s="18">
        <v>3447.828015333333</v>
      </c>
      <c r="Z9" s="15">
        <f t="shared" si="7"/>
        <v>-1063.3835486666662</v>
      </c>
      <c r="AA9" s="18">
        <v>2661.9042750000003</v>
      </c>
      <c r="AB9" s="18">
        <v>3890.2743170529943</v>
      </c>
      <c r="AC9" s="15">
        <f t="shared" si="8"/>
        <v>-1228.370042052994</v>
      </c>
      <c r="AD9" s="18">
        <v>2895.8629166666669</v>
      </c>
      <c r="AE9" s="18">
        <v>4311.6189302870662</v>
      </c>
      <c r="AF9" s="15">
        <f t="shared" si="9"/>
        <v>-1415.7560136203992</v>
      </c>
      <c r="AG9" s="18">
        <v>3126.4497249999999</v>
      </c>
      <c r="AH9" s="18">
        <v>4740.4990572037341</v>
      </c>
      <c r="AI9" s="15">
        <f t="shared" si="10"/>
        <v>-1614.0493322037341</v>
      </c>
      <c r="AJ9" s="18">
        <v>3411.0191999999997</v>
      </c>
      <c r="AK9" s="18">
        <v>5224.4608947552088</v>
      </c>
      <c r="AL9" s="15">
        <f t="shared" si="11"/>
        <v>-1813.441694755209</v>
      </c>
    </row>
    <row r="10" spans="1:16383" ht="18.75" customHeight="1" x14ac:dyDescent="0.35">
      <c r="A10" s="16" t="s">
        <v>25</v>
      </c>
      <c r="B10" s="20" t="s">
        <v>26</v>
      </c>
      <c r="C10" s="18">
        <v>19.100000000000001</v>
      </c>
      <c r="D10" s="18">
        <v>114.50000000000001</v>
      </c>
      <c r="E10" s="15">
        <f t="shared" si="0"/>
        <v>-95.4</v>
      </c>
      <c r="F10" s="18">
        <v>44.1</v>
      </c>
      <c r="G10" s="18">
        <v>225.20000000000002</v>
      </c>
      <c r="H10" s="15">
        <f t="shared" si="1"/>
        <v>-181.10000000000002</v>
      </c>
      <c r="I10" s="18">
        <v>96.100000000000009</v>
      </c>
      <c r="J10" s="18">
        <v>415.5</v>
      </c>
      <c r="K10" s="15">
        <f t="shared" si="2"/>
        <v>-319.39999999999998</v>
      </c>
      <c r="L10" s="18">
        <v>173.1</v>
      </c>
      <c r="M10" s="18">
        <v>554.69999999999993</v>
      </c>
      <c r="N10" s="15">
        <f t="shared" si="3"/>
        <v>-381.59999999999991</v>
      </c>
      <c r="O10" s="18">
        <v>210.39999999999998</v>
      </c>
      <c r="P10" s="18">
        <v>687.1</v>
      </c>
      <c r="Q10" s="15">
        <f t="shared" si="4"/>
        <v>-476.70000000000005</v>
      </c>
      <c r="R10" s="18">
        <v>318.60000000000002</v>
      </c>
      <c r="S10" s="18">
        <v>1125</v>
      </c>
      <c r="T10" s="15">
        <f t="shared" si="5"/>
        <v>-806.4</v>
      </c>
      <c r="U10" s="18">
        <v>344.29999999999995</v>
      </c>
      <c r="V10" s="18">
        <v>1251.0999999999999</v>
      </c>
      <c r="W10" s="15">
        <f t="shared" si="6"/>
        <v>-906.8</v>
      </c>
      <c r="X10" s="18">
        <v>370.09999999999997</v>
      </c>
      <c r="Y10" s="18">
        <v>1361.5</v>
      </c>
      <c r="Z10" s="15">
        <f t="shared" si="7"/>
        <v>-991.40000000000009</v>
      </c>
      <c r="AA10" s="18">
        <v>414.30000000000007</v>
      </c>
      <c r="AB10" s="18">
        <v>1516.7</v>
      </c>
      <c r="AC10" s="15">
        <f t="shared" si="8"/>
        <v>-1102.4000000000001</v>
      </c>
      <c r="AD10" s="18">
        <v>440.6</v>
      </c>
      <c r="AE10" s="18">
        <v>1650.6999999999998</v>
      </c>
      <c r="AF10" s="15">
        <f t="shared" si="9"/>
        <v>-1210.0999999999999</v>
      </c>
      <c r="AG10" s="18">
        <v>522.19999999999993</v>
      </c>
      <c r="AH10" s="18">
        <v>1777.6</v>
      </c>
      <c r="AI10" s="15">
        <f t="shared" si="10"/>
        <v>-1255.4000000000001</v>
      </c>
      <c r="AJ10" s="18">
        <v>618.69999999999993</v>
      </c>
      <c r="AK10" s="18">
        <v>1903.1</v>
      </c>
      <c r="AL10" s="15">
        <f t="shared" si="11"/>
        <v>-1284.4000000000001</v>
      </c>
    </row>
    <row r="11" spans="1:16383" ht="18.75" customHeight="1" x14ac:dyDescent="0.35">
      <c r="A11" s="13" t="s">
        <v>27</v>
      </c>
      <c r="B11" s="21" t="s">
        <v>28</v>
      </c>
      <c r="C11" s="18">
        <v>20.299999999999997</v>
      </c>
      <c r="D11" s="18">
        <v>56</v>
      </c>
      <c r="E11" s="15">
        <f t="shared" si="0"/>
        <v>-35.700000000000003</v>
      </c>
      <c r="F11" s="18">
        <v>54.8</v>
      </c>
      <c r="G11" s="18">
        <v>132.9</v>
      </c>
      <c r="H11" s="15">
        <f t="shared" si="1"/>
        <v>-78.100000000000009</v>
      </c>
      <c r="I11" s="18">
        <v>87.6</v>
      </c>
      <c r="J11" s="18">
        <v>243.8</v>
      </c>
      <c r="K11" s="15">
        <f t="shared" si="2"/>
        <v>-156.20000000000002</v>
      </c>
      <c r="L11" s="18">
        <v>118.3</v>
      </c>
      <c r="M11" s="18">
        <v>345.5</v>
      </c>
      <c r="N11" s="15">
        <f t="shared" si="3"/>
        <v>-227.2</v>
      </c>
      <c r="O11" s="18">
        <v>211.2</v>
      </c>
      <c r="P11" s="18">
        <v>464.5</v>
      </c>
      <c r="Q11" s="15">
        <f t="shared" si="4"/>
        <v>-253.3</v>
      </c>
      <c r="R11" s="18">
        <v>562.29999999999995</v>
      </c>
      <c r="S11" s="18">
        <v>567.5</v>
      </c>
      <c r="T11" s="15">
        <f t="shared" si="5"/>
        <v>-5.2000000000000455</v>
      </c>
      <c r="U11" s="18">
        <v>579</v>
      </c>
      <c r="V11" s="18">
        <v>630.20000000000005</v>
      </c>
      <c r="W11" s="15">
        <f t="shared" si="6"/>
        <v>-51.200000000000045</v>
      </c>
      <c r="X11" s="18">
        <v>603</v>
      </c>
      <c r="Y11" s="18">
        <v>683.30000000000007</v>
      </c>
      <c r="Z11" s="15">
        <f t="shared" si="7"/>
        <v>-80.300000000000068</v>
      </c>
      <c r="AA11" s="18">
        <v>700</v>
      </c>
      <c r="AB11" s="18">
        <v>749.2</v>
      </c>
      <c r="AC11" s="15">
        <f t="shared" si="8"/>
        <v>-49.200000000000045</v>
      </c>
      <c r="AD11" s="18">
        <v>884.3</v>
      </c>
      <c r="AE11" s="18">
        <v>838.6</v>
      </c>
      <c r="AF11" s="15">
        <f t="shared" si="9"/>
        <v>45.699999999999932</v>
      </c>
      <c r="AG11" s="18">
        <v>929</v>
      </c>
      <c r="AH11" s="18">
        <v>922.7</v>
      </c>
      <c r="AI11" s="15">
        <f t="shared" si="10"/>
        <v>6.2999999999999545</v>
      </c>
      <c r="AJ11" s="18">
        <v>1111.9000000000001</v>
      </c>
      <c r="AK11" s="18">
        <v>1021.4</v>
      </c>
      <c r="AL11" s="15">
        <f t="shared" si="11"/>
        <v>90.500000000000114</v>
      </c>
    </row>
    <row r="12" spans="1:16383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32</v>
      </c>
      <c r="B13" s="25" t="s">
        <v>33</v>
      </c>
      <c r="C13" s="15">
        <f>+C14+C15+E16+C17+C18</f>
        <v>138.44028883342594</v>
      </c>
      <c r="D13" s="15">
        <f>+D14+D15+D17+D18</f>
        <v>148.8276074167585</v>
      </c>
      <c r="E13" s="15">
        <f t="shared" si="0"/>
        <v>-10.387318583332558</v>
      </c>
      <c r="F13" s="15">
        <f>+F14+F15+H16+F17+F18</f>
        <v>1669.065216904608</v>
      </c>
      <c r="G13" s="15">
        <f>+G14+G15+G17+G18</f>
        <v>1514.0298540712722</v>
      </c>
      <c r="H13" s="15">
        <f t="shared" ref="H13:H15" si="12">+F13-G13</f>
        <v>155.03536283333574</v>
      </c>
      <c r="I13" s="15">
        <f>+I14+I15+K16+I17+I18</f>
        <v>4449.186424999999</v>
      </c>
      <c r="J13" s="15">
        <f>+J14+J15+J17+J18</f>
        <v>4669.7003807500005</v>
      </c>
      <c r="K13" s="15">
        <f t="shared" ref="K13:K15" si="13">+I13-J13</f>
        <v>-220.51395575000151</v>
      </c>
      <c r="L13" s="15">
        <f>+L14+L15+N16+L17+L18</f>
        <v>4246.2016610320161</v>
      </c>
      <c r="M13" s="15">
        <f>+M14+M15+M17+M18</f>
        <v>4249.4029353653541</v>
      </c>
      <c r="N13" s="15">
        <f t="shared" ref="N13:N15" si="14">+L13-M13</f>
        <v>-3.2012743333380058</v>
      </c>
      <c r="O13" s="15">
        <f>+O14+O15+Q16+O17+O18</f>
        <v>5200.8984443842792</v>
      </c>
      <c r="P13" s="15">
        <f>+P14+P15+P17+P18</f>
        <v>5438.4832273009442</v>
      </c>
      <c r="Q13" s="15">
        <f t="shared" ref="Q13:Q15" si="15">+O13-P13</f>
        <v>-237.58478291666506</v>
      </c>
      <c r="R13" s="15">
        <f>+R14+R15+T16+R17+R18</f>
        <v>4942.2628500000001</v>
      </c>
      <c r="S13" s="15">
        <f>+S14+S15+S17+S18</f>
        <v>5085.7091515000002</v>
      </c>
      <c r="T13" s="15">
        <f t="shared" ref="T13:T15" si="16">+R13-S13</f>
        <v>-143.44630150000012</v>
      </c>
      <c r="U13" s="15">
        <f>+U14+U15+W16+U17+U18</f>
        <v>1592.02915443084</v>
      </c>
      <c r="V13" s="15">
        <f>+V14+V15+V17+V18</f>
        <v>5686.5545745141817</v>
      </c>
      <c r="W13" s="15">
        <f t="shared" ref="W13:W15" si="17">+U13-V13</f>
        <v>-4094.5254200833415</v>
      </c>
      <c r="X13" s="15">
        <f>+X14+X15+Z16+X17+X18</f>
        <v>5349.1242519630869</v>
      </c>
      <c r="Y13" s="15">
        <f>+Y14+Y15+Y17+Y18</f>
        <v>6570.3159906297515</v>
      </c>
      <c r="Z13" s="15">
        <f t="shared" ref="Z13:Z15" si="18">+X13-Y13</f>
        <v>-1221.1917386666646</v>
      </c>
      <c r="AA13" s="15">
        <f>+AA14+AA15+AC16+AA17+AA18</f>
        <v>5740.3682749999998</v>
      </c>
      <c r="AB13" s="15">
        <f>+AB14+AB15+AB17+AB18</f>
        <v>7261.6675322500005</v>
      </c>
      <c r="AC13" s="15">
        <f t="shared" ref="AC13:AC15" si="19">+AA13-AB13</f>
        <v>-1521.2992572500007</v>
      </c>
      <c r="AD13" s="15">
        <f>+AD14+AD15+AF16+AD17+AD18</f>
        <v>6508.0311083728566</v>
      </c>
      <c r="AE13" s="15">
        <f>+AE14+AE15+AE17+AE18</f>
        <v>7837.4024842061826</v>
      </c>
      <c r="AF13" s="15">
        <f t="shared" ref="AF13:AF15" si="20">+AD13-AE13</f>
        <v>-1329.3713758333261</v>
      </c>
      <c r="AG13" s="15">
        <f>+AG14+AG15+AI16+AG17+AG18</f>
        <v>17904.537576910985</v>
      </c>
      <c r="AH13" s="15">
        <f>+AH14+AH15+AH17+AH18</f>
        <v>19310.150271327657</v>
      </c>
      <c r="AI13" s="15">
        <f t="shared" ref="AI13:AI15" si="21">+AG13-AH13</f>
        <v>-1405.6126944166717</v>
      </c>
      <c r="AJ13" s="15">
        <f>+AJ14+AJ15+AL16+AJ17+AJ18</f>
        <v>18053.819770999999</v>
      </c>
      <c r="AK13" s="15">
        <f>+AK14+AK15+AK17+AK18</f>
        <v>20697.267650999998</v>
      </c>
      <c r="AL13" s="15">
        <f t="shared" ref="AL13:AL15" si="22">+AJ13-AK13</f>
        <v>-2643.4478799999997</v>
      </c>
    </row>
    <row r="14" spans="1:16383" ht="18.75" customHeight="1" x14ac:dyDescent="0.3">
      <c r="A14" s="16" t="s">
        <v>34</v>
      </c>
      <c r="B14" s="17" t="s">
        <v>35</v>
      </c>
      <c r="C14" s="18">
        <v>185.39428883342586</v>
      </c>
      <c r="D14" s="18">
        <v>570.1506074167587</v>
      </c>
      <c r="E14" s="15">
        <f t="shared" si="0"/>
        <v>-384.75631858333281</v>
      </c>
      <c r="F14" s="18">
        <v>646.57421690460797</v>
      </c>
      <c r="G14" s="18">
        <v>1120.3418540712721</v>
      </c>
      <c r="H14" s="15">
        <f t="shared" si="12"/>
        <v>-473.76763716666414</v>
      </c>
      <c r="I14" s="18">
        <v>908.90742499999999</v>
      </c>
      <c r="J14" s="18">
        <v>1654.5413807500001</v>
      </c>
      <c r="K14" s="15">
        <f t="shared" si="13"/>
        <v>-745.63395575000015</v>
      </c>
      <c r="L14" s="18">
        <v>882.85766103201513</v>
      </c>
      <c r="M14" s="18">
        <v>1514.783935365354</v>
      </c>
      <c r="N14" s="15">
        <f t="shared" si="14"/>
        <v>-631.92627433333882</v>
      </c>
      <c r="O14" s="18">
        <v>1359.9174443842792</v>
      </c>
      <c r="P14" s="18">
        <v>2061.370227300944</v>
      </c>
      <c r="Q14" s="15">
        <f t="shared" si="15"/>
        <v>-701.45278291666477</v>
      </c>
      <c r="R14" s="18">
        <v>1016.4168500000001</v>
      </c>
      <c r="S14" s="18">
        <v>1662.7671515000002</v>
      </c>
      <c r="T14" s="15">
        <f t="shared" si="16"/>
        <v>-646.35030150000011</v>
      </c>
      <c r="U14" s="18">
        <v>466.10715443083996</v>
      </c>
      <c r="V14" s="18">
        <v>2002.7585745141816</v>
      </c>
      <c r="W14" s="15">
        <f t="shared" si="17"/>
        <v>-1536.6514200833417</v>
      </c>
      <c r="X14" s="18">
        <v>929.90225196308734</v>
      </c>
      <c r="Y14" s="18">
        <v>2098.3739906297519</v>
      </c>
      <c r="Z14" s="15">
        <f t="shared" si="18"/>
        <v>-1168.4717386666646</v>
      </c>
      <c r="AA14" s="18">
        <v>938.19427500000006</v>
      </c>
      <c r="AB14" s="18">
        <v>2225.1565322500005</v>
      </c>
      <c r="AC14" s="15">
        <f t="shared" si="19"/>
        <v>-1286.9622572500004</v>
      </c>
      <c r="AD14" s="18">
        <v>1220.8521083728556</v>
      </c>
      <c r="AE14" s="18">
        <v>2651.0534842061829</v>
      </c>
      <c r="AF14" s="15">
        <f t="shared" si="20"/>
        <v>-1430.2013758333273</v>
      </c>
      <c r="AG14" s="18">
        <v>1669.9645769109877</v>
      </c>
      <c r="AH14" s="18">
        <v>3049.1832713276603</v>
      </c>
      <c r="AI14" s="15">
        <f t="shared" si="21"/>
        <v>-1379.2186944166726</v>
      </c>
      <c r="AJ14" s="18">
        <v>1366.5817000000002</v>
      </c>
      <c r="AK14" s="18">
        <v>3749.0236510000004</v>
      </c>
      <c r="AL14" s="15">
        <f t="shared" si="22"/>
        <v>-2382.4419510000002</v>
      </c>
    </row>
    <row r="15" spans="1:16383" ht="18.75" customHeight="1" x14ac:dyDescent="0.3">
      <c r="A15" s="16" t="s">
        <v>36</v>
      </c>
      <c r="B15" s="17" t="s">
        <v>37</v>
      </c>
      <c r="C15" s="18">
        <v>408.4</v>
      </c>
      <c r="D15" s="18">
        <v>-1001.1000000000001</v>
      </c>
      <c r="E15" s="15">
        <f t="shared" si="0"/>
        <v>1409.5</v>
      </c>
      <c r="F15" s="18">
        <v>989.99999999999989</v>
      </c>
      <c r="G15" s="18">
        <v>-644.39999999999986</v>
      </c>
      <c r="H15" s="15">
        <f t="shared" si="12"/>
        <v>1634.3999999999996</v>
      </c>
      <c r="I15" s="18">
        <v>1255.7999999999997</v>
      </c>
      <c r="J15" s="18">
        <v>1101.3</v>
      </c>
      <c r="K15" s="15">
        <f t="shared" si="13"/>
        <v>154.49999999999977</v>
      </c>
      <c r="L15" s="18">
        <v>1710.1000000000001</v>
      </c>
      <c r="M15" s="18">
        <v>1397.5</v>
      </c>
      <c r="N15" s="15">
        <f t="shared" si="14"/>
        <v>312.60000000000014</v>
      </c>
      <c r="O15" s="18">
        <v>2019.3999999999996</v>
      </c>
      <c r="P15" s="18">
        <v>935.2</v>
      </c>
      <c r="Q15" s="15">
        <f t="shared" si="15"/>
        <v>1084.1999999999996</v>
      </c>
      <c r="R15" s="18">
        <v>2540.1</v>
      </c>
      <c r="S15" s="18">
        <v>1262.3</v>
      </c>
      <c r="T15" s="15">
        <f t="shared" si="16"/>
        <v>1277.8</v>
      </c>
      <c r="U15" s="18">
        <v>2421.5</v>
      </c>
      <c r="V15" s="18">
        <v>1324.3</v>
      </c>
      <c r="W15" s="15">
        <f t="shared" si="17"/>
        <v>1097.2</v>
      </c>
      <c r="X15" s="18">
        <v>2681.7</v>
      </c>
      <c r="Y15" s="18">
        <v>1600</v>
      </c>
      <c r="Z15" s="15">
        <f t="shared" si="18"/>
        <v>1081.6999999999998</v>
      </c>
      <c r="AA15" s="18">
        <v>2865.3</v>
      </c>
      <c r="AB15" s="18">
        <v>2210.6999999999998</v>
      </c>
      <c r="AC15" s="15">
        <f t="shared" si="19"/>
        <v>654.60000000000036</v>
      </c>
      <c r="AD15" s="18">
        <v>3277.2000000000003</v>
      </c>
      <c r="AE15" s="18">
        <v>3039.5</v>
      </c>
      <c r="AF15" s="15">
        <f t="shared" si="20"/>
        <v>237.70000000000027</v>
      </c>
      <c r="AG15" s="18">
        <v>3468.7999999999993</v>
      </c>
      <c r="AH15" s="18">
        <v>2464.2000000000003</v>
      </c>
      <c r="AI15" s="15">
        <f t="shared" si="21"/>
        <v>1004.599999999999</v>
      </c>
      <c r="AJ15" s="18">
        <v>3677.6000000000004</v>
      </c>
      <c r="AK15" s="18">
        <v>2754.7</v>
      </c>
      <c r="AL15" s="15">
        <f t="shared" si="22"/>
        <v>922.90000000000055</v>
      </c>
    </row>
    <row r="16" spans="1:16383" ht="18.75" customHeight="1" x14ac:dyDescent="0.3">
      <c r="A16" s="16" t="s">
        <v>38</v>
      </c>
      <c r="B16" s="26" t="s">
        <v>39</v>
      </c>
      <c r="C16" s="27"/>
      <c r="D16" s="27"/>
      <c r="E16" s="18">
        <v>25.119</v>
      </c>
      <c r="F16" s="27"/>
      <c r="G16" s="27"/>
      <c r="H16" s="18">
        <v>30.364999999999998</v>
      </c>
      <c r="I16" s="27"/>
      <c r="J16" s="27"/>
      <c r="K16" s="18">
        <v>67.121000000000009</v>
      </c>
      <c r="L16" s="27"/>
      <c r="M16" s="27"/>
      <c r="N16" s="18">
        <v>80.581000000000017</v>
      </c>
      <c r="O16" s="27"/>
      <c r="P16" s="27"/>
      <c r="Q16" s="18">
        <v>29.080000000000005</v>
      </c>
      <c r="R16" s="27"/>
      <c r="S16" s="27"/>
      <c r="T16" s="18">
        <v>9.6059999999999945</v>
      </c>
      <c r="U16" s="27"/>
      <c r="V16" s="27"/>
      <c r="W16" s="18">
        <v>21.61</v>
      </c>
      <c r="X16" s="27"/>
      <c r="Y16" s="27"/>
      <c r="Z16" s="18">
        <v>40.976999999999997</v>
      </c>
      <c r="AA16" s="27"/>
      <c r="AB16" s="27"/>
      <c r="AC16" s="18">
        <v>60.215999999999994</v>
      </c>
      <c r="AD16" s="27"/>
      <c r="AE16" s="27"/>
      <c r="AF16" s="18">
        <v>58.544999999999995</v>
      </c>
      <c r="AG16" s="27"/>
      <c r="AH16" s="27"/>
      <c r="AI16" s="18">
        <v>26.715</v>
      </c>
      <c r="AJ16" s="27"/>
      <c r="AK16" s="27"/>
      <c r="AL16" s="18">
        <v>76.460999999999984</v>
      </c>
    </row>
    <row r="17" spans="1:38" ht="18.75" customHeight="1" x14ac:dyDescent="0.3">
      <c r="A17" s="16" t="s">
        <v>40</v>
      </c>
      <c r="B17" s="17" t="s">
        <v>41</v>
      </c>
      <c r="C17" s="18">
        <v>-480.47299999999996</v>
      </c>
      <c r="D17" s="18">
        <v>579.77699999999993</v>
      </c>
      <c r="E17" s="15">
        <f t="shared" si="0"/>
        <v>-1060.25</v>
      </c>
      <c r="F17" s="18">
        <v>93.425999999999931</v>
      </c>
      <c r="G17" s="18">
        <v>1038.088</v>
      </c>
      <c r="H17" s="15">
        <f t="shared" ref="H17:H18" si="23">+F17-G17</f>
        <v>-944.66200000000003</v>
      </c>
      <c r="I17" s="18">
        <v>2314.1579999999999</v>
      </c>
      <c r="J17" s="18">
        <v>1913.8589999999999</v>
      </c>
      <c r="K17" s="15">
        <f t="shared" ref="K17:K18" si="24">+I17-J17</f>
        <v>400.29899999999998</v>
      </c>
      <c r="L17" s="18">
        <v>1579.3630000000001</v>
      </c>
      <c r="M17" s="18">
        <v>1337.1190000000001</v>
      </c>
      <c r="N17" s="15">
        <f t="shared" ref="N17:N18" si="25">+L17-M17</f>
        <v>242.24399999999991</v>
      </c>
      <c r="O17" s="18">
        <v>1788.1010000000003</v>
      </c>
      <c r="P17" s="18">
        <v>2441.9130000000005</v>
      </c>
      <c r="Q17" s="15">
        <f t="shared" ref="Q17:Q18" si="26">+O17-P17</f>
        <v>-653.81200000000013</v>
      </c>
      <c r="R17" s="18">
        <v>1140.3400000000001</v>
      </c>
      <c r="S17" s="18">
        <v>2160.6419999999998</v>
      </c>
      <c r="T17" s="15">
        <f t="shared" ref="T17:T18" si="27">+R17-S17</f>
        <v>-1020.3019999999997</v>
      </c>
      <c r="U17" s="18">
        <v>-1552.9879999999998</v>
      </c>
      <c r="V17" s="18">
        <v>2359.4960000000001</v>
      </c>
      <c r="W17" s="15">
        <f t="shared" ref="W17:W18" si="28">+U17-V17</f>
        <v>-3912.4839999999999</v>
      </c>
      <c r="X17" s="18">
        <v>1463.2449999999999</v>
      </c>
      <c r="Y17" s="18">
        <v>2871.942</v>
      </c>
      <c r="Z17" s="15">
        <f t="shared" ref="Z17:Z18" si="29">+X17-Y17</f>
        <v>-1408.6970000000001</v>
      </c>
      <c r="AA17" s="18">
        <v>1602.5579999999998</v>
      </c>
      <c r="AB17" s="18">
        <v>2825.8110000000006</v>
      </c>
      <c r="AC17" s="15">
        <f t="shared" ref="AC17:AC18" si="30">+AA17-AB17</f>
        <v>-1223.2530000000008</v>
      </c>
      <c r="AD17" s="18">
        <v>1831.434</v>
      </c>
      <c r="AE17" s="18">
        <v>2146.8490000000002</v>
      </c>
      <c r="AF17" s="15">
        <f t="shared" ref="AF17:AF18" si="31">+AD17-AE17</f>
        <v>-315.41500000000019</v>
      </c>
      <c r="AG17" s="18">
        <v>12412.958000000001</v>
      </c>
      <c r="AH17" s="18">
        <v>13796.766999999998</v>
      </c>
      <c r="AI17" s="15">
        <f t="shared" ref="AI17:AI18" si="32">+AG17-AH17</f>
        <v>-1383.8089999999975</v>
      </c>
      <c r="AJ17" s="18">
        <v>12462.477070999998</v>
      </c>
      <c r="AK17" s="18">
        <v>14193.543999999998</v>
      </c>
      <c r="AL17" s="15">
        <f t="shared" ref="AL17:AL18" si="33">+AJ17-AK17</f>
        <v>-1731.0669290000005</v>
      </c>
    </row>
    <row r="18" spans="1:38" ht="18.75" customHeight="1" x14ac:dyDescent="0.3">
      <c r="A18" s="16" t="s">
        <v>42</v>
      </c>
      <c r="B18" s="17" t="s">
        <v>43</v>
      </c>
      <c r="C18" s="18">
        <v>0</v>
      </c>
      <c r="D18" s="27"/>
      <c r="E18" s="15">
        <f t="shared" si="0"/>
        <v>0</v>
      </c>
      <c r="F18" s="18">
        <v>-91.3</v>
      </c>
      <c r="G18" s="27"/>
      <c r="H18" s="15">
        <f t="shared" si="23"/>
        <v>-91.3</v>
      </c>
      <c r="I18" s="18">
        <v>-96.8</v>
      </c>
      <c r="J18" s="27"/>
      <c r="K18" s="15">
        <f t="shared" si="24"/>
        <v>-96.8</v>
      </c>
      <c r="L18" s="18">
        <v>-6.6999999999999948</v>
      </c>
      <c r="M18" s="27"/>
      <c r="N18" s="15">
        <f t="shared" si="25"/>
        <v>-6.6999999999999948</v>
      </c>
      <c r="O18" s="18">
        <v>4.4000000000000048</v>
      </c>
      <c r="P18" s="27"/>
      <c r="Q18" s="15">
        <f t="shared" si="26"/>
        <v>4.4000000000000048</v>
      </c>
      <c r="R18" s="18">
        <v>235.8</v>
      </c>
      <c r="S18" s="27"/>
      <c r="T18" s="15">
        <f t="shared" si="27"/>
        <v>235.8</v>
      </c>
      <c r="U18" s="18">
        <v>235.8</v>
      </c>
      <c r="V18" s="27"/>
      <c r="W18" s="15">
        <f t="shared" si="28"/>
        <v>235.8</v>
      </c>
      <c r="X18" s="18">
        <v>233.3</v>
      </c>
      <c r="Y18" s="27"/>
      <c r="Z18" s="15">
        <f t="shared" si="29"/>
        <v>233.3</v>
      </c>
      <c r="AA18" s="18">
        <v>274.10000000000002</v>
      </c>
      <c r="AB18" s="27"/>
      <c r="AC18" s="15">
        <f t="shared" si="30"/>
        <v>274.10000000000002</v>
      </c>
      <c r="AD18" s="18">
        <v>120</v>
      </c>
      <c r="AE18" s="27"/>
      <c r="AF18" s="15">
        <f t="shared" si="31"/>
        <v>120</v>
      </c>
      <c r="AG18" s="18">
        <v>326.10000000000002</v>
      </c>
      <c r="AH18" s="27"/>
      <c r="AI18" s="15">
        <f t="shared" si="32"/>
        <v>326.10000000000002</v>
      </c>
      <c r="AJ18" s="18">
        <v>470.70000000000005</v>
      </c>
      <c r="AK18" s="27"/>
      <c r="AL18" s="15">
        <f t="shared" si="33"/>
        <v>470.70000000000005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385.61423600000063</v>
      </c>
      <c r="F19" s="29"/>
      <c r="G19" s="29"/>
      <c r="H19" s="30">
        <f>-H6-H11+H13</f>
        <v>745.55895400000315</v>
      </c>
      <c r="I19" s="29"/>
      <c r="J19" s="29"/>
      <c r="K19" s="30">
        <f>-K6-K11+K13</f>
        <v>263.83552600000098</v>
      </c>
      <c r="L19" s="29"/>
      <c r="M19" s="29"/>
      <c r="N19" s="30">
        <f>-N6-N11+N13</f>
        <v>565.74657000000047</v>
      </c>
      <c r="O19" s="29"/>
      <c r="P19" s="29"/>
      <c r="Q19" s="30">
        <f>-Q6-Q11+Q13</f>
        <v>442.75514799999542</v>
      </c>
      <c r="R19" s="29"/>
      <c r="S19" s="29"/>
      <c r="T19" s="30">
        <f>-T6-T11+T13</f>
        <v>367.76613700000166</v>
      </c>
      <c r="U19" s="29"/>
      <c r="V19" s="29"/>
      <c r="W19" s="30">
        <f>-W6-W11+W13</f>
        <v>-3277.1393400000179</v>
      </c>
      <c r="X19" s="29"/>
      <c r="Y19" s="29"/>
      <c r="Z19" s="30">
        <f>-Z6-Z11+Z13</f>
        <v>-84.181402999994134</v>
      </c>
      <c r="AA19" s="29"/>
      <c r="AB19" s="29"/>
      <c r="AC19" s="30">
        <f>-AC6-AC11+AC13</f>
        <v>-432.34604519700656</v>
      </c>
      <c r="AD19" s="29"/>
      <c r="AE19" s="29"/>
      <c r="AF19" s="30">
        <f>-AF6-AF11+AF13</f>
        <v>-314.33083121293396</v>
      </c>
      <c r="AG19" s="29"/>
      <c r="AH19" s="29"/>
      <c r="AI19" s="30">
        <f>-AI6-AI11+AI13</f>
        <v>-318.63035021292376</v>
      </c>
      <c r="AJ19" s="29"/>
      <c r="AK19" s="29"/>
      <c r="AL19" s="30">
        <f>-AL6-AL11+AL13</f>
        <v>-1115.6094406127741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1" x14ac:dyDescent="0.4">
      <c r="B67" s="32"/>
    </row>
    <row r="68" spans="1:16384" ht="21" x14ac:dyDescent="0.4">
      <c r="B68" s="32"/>
    </row>
    <row r="69" spans="1:16384" ht="21" x14ac:dyDescent="0.4">
      <c r="B69" s="32"/>
    </row>
    <row r="70" spans="1:16384" ht="21" x14ac:dyDescent="0.4">
      <c r="B70" s="32"/>
    </row>
    <row r="71" spans="1:16384" ht="21" x14ac:dyDescent="0.4">
      <c r="B71" s="32"/>
    </row>
    <row r="72" spans="1:16384" ht="21" x14ac:dyDescent="0.4">
      <c r="B72" s="32"/>
    </row>
    <row r="73" spans="1:16384" ht="21" x14ac:dyDescent="0.4">
      <c r="B73" s="32"/>
    </row>
    <row r="74" spans="1:16384" ht="21" x14ac:dyDescent="0.4">
      <c r="B74" s="32"/>
    </row>
    <row r="75" spans="1:16384" ht="21" x14ac:dyDescent="0.4">
      <c r="B75" s="32"/>
    </row>
    <row r="76" spans="1:16384" ht="21" x14ac:dyDescent="0.4">
      <c r="B76" s="32"/>
    </row>
    <row r="77" spans="1:16384" ht="21" x14ac:dyDescent="0.4">
      <c r="B77" s="32"/>
    </row>
    <row r="78" spans="1:16384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2020-06-22T13:27:05Z</dcterms:created>
  <dcterms:modified xsi:type="dcterms:W3CDTF">2020-06-22T13:28:03Z</dcterms:modified>
</cp:coreProperties>
</file>