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075"/>
  </bookViews>
  <sheets>
    <sheet name="MBOP_2008" sheetId="1" r:id="rId1"/>
  </sheets>
  <calcPr calcId="145621"/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D13" i="1"/>
  <c r="AB13" i="1"/>
  <c r="AA13" i="1"/>
  <c r="Y13" i="1"/>
  <c r="X13" i="1"/>
  <c r="V13" i="1"/>
  <c r="U13" i="1"/>
  <c r="S13" i="1"/>
  <c r="T13" i="1" s="1"/>
  <c r="R13" i="1"/>
  <c r="P13" i="1"/>
  <c r="O13" i="1"/>
  <c r="M13" i="1"/>
  <c r="L13" i="1"/>
  <c r="J13" i="1"/>
  <c r="I13" i="1"/>
  <c r="H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J6" i="1"/>
  <c r="I6" i="1"/>
  <c r="G6" i="1"/>
  <c r="F6" i="1"/>
  <c r="D6" i="1"/>
  <c r="C6" i="1"/>
  <c r="N6" i="1" l="1"/>
  <c r="T6" i="1"/>
  <c r="T19" i="1" s="1"/>
  <c r="Z6" i="1"/>
  <c r="AF6" i="1"/>
  <c r="AL6" i="1"/>
  <c r="K6" i="1"/>
  <c r="AI6" i="1"/>
  <c r="AC6" i="1"/>
  <c r="E13" i="1"/>
  <c r="K13" i="1"/>
  <c r="K19" i="1" s="1"/>
  <c r="W13" i="1"/>
  <c r="H6" i="1"/>
  <c r="H19" i="1" s="1"/>
  <c r="AF13" i="1"/>
  <c r="AF19" i="1" s="1"/>
  <c r="AL13" i="1"/>
  <c r="E6" i="1"/>
  <c r="Q6" i="1"/>
  <c r="W6" i="1"/>
  <c r="N13" i="1"/>
  <c r="N19" i="1" s="1"/>
  <c r="AC13" i="1"/>
  <c r="AI13" i="1"/>
  <c r="Z13" i="1"/>
  <c r="Q13" i="1"/>
  <c r="AL19" i="1"/>
  <c r="Z19" i="1" l="1"/>
  <c r="W19" i="1"/>
  <c r="AI19" i="1"/>
  <c r="Q19" i="1"/>
  <c r="AC19" i="1"/>
  <c r="E19" i="1"/>
</calcChain>
</file>

<file path=xl/sharedStrings.xml><?xml version="1.0" encoding="utf-8"?>
<sst xmlns="http://schemas.openxmlformats.org/spreadsheetml/2006/main" count="112" uniqueCount="46">
  <si>
    <t>Balance of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</si>
  <si>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</si>
  <si>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</si>
  <si>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</si>
  <si>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</si>
  <si>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</si>
  <si>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</si>
  <si>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</si>
  <si>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</si>
  <si>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</si>
  <si>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</si>
  <si>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</si>
  <si>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</si>
  <si>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</si>
  <si>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</si>
  <si>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</si>
  <si>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</si>
  <si>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</si>
  <si>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</si>
  <si>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</si>
  <si>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</si>
  <si>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</si>
  <si>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</si>
  <si>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</si>
  <si>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</si>
  <si>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</si>
  <si>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</si>
  <si>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</si>
  <si>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</si>
  <si>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</si>
  <si>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</si>
  <si>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</si>
  <si>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</si>
  <si>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</si>
  <si>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</si>
  <si>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</si>
  <si>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</si>
  <si>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</si>
  <si>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</si>
  <si>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</si>
  <si>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</si>
  <si>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</si>
  <si>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</si>
  <si>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</si>
  <si>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</si>
  <si>
    <t>(cumulative in mil.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</si>
</sst>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8" fillId="0" borderId="0"/>
    <xf numFmtId="0" fontId="5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34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 applyFill="1" applyBorder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Fill="1" applyBorder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13" fillId="2" borderId="0" xfId="1" applyFont="1" applyFill="1" applyBorder="1"/>
    <xf numFmtId="0" fontId="14" fillId="2" borderId="0" xfId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217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C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3" sqref="B3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16383" ht="24.95" customHeight="1" x14ac:dyDescent="0.2"/>
    <row r="2" spans="1:16383" ht="24.95" customHeight="1" x14ac:dyDescent="0.4">
      <c r="B2" s="3" t="s">
        <v>0</v>
      </c>
    </row>
    <row r="3" spans="1:16383" ht="24.95" customHeight="1" x14ac:dyDescent="0.35">
      <c r="B3" s="4" t="s">
        <v>45</v>
      </c>
    </row>
    <row r="4" spans="1:16383" ht="24.95" customHeight="1" x14ac:dyDescent="0.4">
      <c r="B4" s="3">
        <v>2008</v>
      </c>
      <c r="C4" s="5"/>
      <c r="D4" s="5" t="s">
        <v>1</v>
      </c>
      <c r="E4" s="5"/>
      <c r="F4" s="6"/>
      <c r="G4" s="6" t="s">
        <v>2</v>
      </c>
      <c r="H4" s="6"/>
      <c r="I4" s="7"/>
      <c r="J4" s="7" t="s">
        <v>3</v>
      </c>
      <c r="K4" s="7"/>
      <c r="L4" s="8"/>
      <c r="M4" s="8" t="s">
        <v>4</v>
      </c>
      <c r="N4" s="8"/>
      <c r="O4" s="9"/>
      <c r="P4" s="9" t="s">
        <v>5</v>
      </c>
      <c r="Q4" s="9"/>
      <c r="R4" s="5"/>
      <c r="S4" s="5" t="s">
        <v>6</v>
      </c>
      <c r="T4" s="5"/>
      <c r="U4" s="6"/>
      <c r="V4" s="6" t="s">
        <v>7</v>
      </c>
      <c r="W4" s="6"/>
      <c r="X4" s="7"/>
      <c r="Y4" s="7" t="s">
        <v>8</v>
      </c>
      <c r="Z4" s="7"/>
      <c r="AA4" s="8"/>
      <c r="AB4" s="8" t="s">
        <v>9</v>
      </c>
      <c r="AC4" s="8"/>
      <c r="AD4" s="9"/>
      <c r="AE4" s="9" t="s">
        <v>10</v>
      </c>
      <c r="AF4" s="9"/>
      <c r="AG4" s="6"/>
      <c r="AH4" s="6" t="s">
        <v>11</v>
      </c>
      <c r="AI4" s="6"/>
      <c r="AJ4" s="7"/>
      <c r="AK4" s="7" t="s">
        <v>12</v>
      </c>
      <c r="AL4" s="10"/>
    </row>
    <row r="5" spans="1:16383" ht="24.95" customHeight="1" x14ac:dyDescent="0.3">
      <c r="A5" s="11"/>
      <c r="B5" s="11"/>
      <c r="C5" s="12" t="s">
        <v>13</v>
      </c>
      <c r="D5" s="12" t="s">
        <v>14</v>
      </c>
      <c r="E5" s="12" t="s">
        <v>15</v>
      </c>
      <c r="F5" s="12" t="s">
        <v>13</v>
      </c>
      <c r="G5" s="12" t="s">
        <v>14</v>
      </c>
      <c r="H5" s="12" t="s">
        <v>15</v>
      </c>
      <c r="I5" s="12" t="s">
        <v>13</v>
      </c>
      <c r="J5" s="12" t="s">
        <v>14</v>
      </c>
      <c r="K5" s="12" t="s">
        <v>15</v>
      </c>
      <c r="L5" s="12" t="s">
        <v>13</v>
      </c>
      <c r="M5" s="12" t="s">
        <v>14</v>
      </c>
      <c r="N5" s="12" t="s">
        <v>15</v>
      </c>
      <c r="O5" s="12" t="s">
        <v>13</v>
      </c>
      <c r="P5" s="12" t="s">
        <v>14</v>
      </c>
      <c r="Q5" s="12" t="s">
        <v>15</v>
      </c>
      <c r="R5" s="12" t="s">
        <v>13</v>
      </c>
      <c r="S5" s="12" t="s">
        <v>14</v>
      </c>
      <c r="T5" s="12" t="s">
        <v>15</v>
      </c>
      <c r="U5" s="12" t="s">
        <v>13</v>
      </c>
      <c r="V5" s="12" t="s">
        <v>14</v>
      </c>
      <c r="W5" s="12" t="s">
        <v>15</v>
      </c>
      <c r="X5" s="12" t="s">
        <v>13</v>
      </c>
      <c r="Y5" s="12" t="s">
        <v>14</v>
      </c>
      <c r="Z5" s="12" t="s">
        <v>15</v>
      </c>
      <c r="AA5" s="12" t="s">
        <v>13</v>
      </c>
      <c r="AB5" s="12" t="s">
        <v>14</v>
      </c>
      <c r="AC5" s="12" t="s">
        <v>15</v>
      </c>
      <c r="AD5" s="12" t="s">
        <v>13</v>
      </c>
      <c r="AE5" s="12" t="s">
        <v>14</v>
      </c>
      <c r="AF5" s="12" t="s">
        <v>15</v>
      </c>
      <c r="AG5" s="12" t="s">
        <v>13</v>
      </c>
      <c r="AH5" s="12" t="s">
        <v>14</v>
      </c>
      <c r="AI5" s="12" t="s">
        <v>15</v>
      </c>
      <c r="AJ5" s="12" t="s">
        <v>13</v>
      </c>
      <c r="AK5" s="12" t="s">
        <v>14</v>
      </c>
      <c r="AL5" s="12" t="s">
        <v>15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s="11" customFormat="1" ht="18.75" customHeight="1" x14ac:dyDescent="0.3">
      <c r="A6" s="13" t="s">
        <v>16</v>
      </c>
      <c r="B6" s="14" t="s">
        <v>17</v>
      </c>
      <c r="C6" s="15">
        <f>SUM(C7:C10)</f>
        <v>4887.8249561526945</v>
      </c>
      <c r="D6" s="15">
        <f>SUM(D7:D10)</f>
        <v>5073.2129379437529</v>
      </c>
      <c r="E6" s="15">
        <f>+C6-D6</f>
        <v>-185.38798179105834</v>
      </c>
      <c r="F6" s="15">
        <f>SUM(F7:F10)</f>
        <v>10077.464623832877</v>
      </c>
      <c r="G6" s="15">
        <f>SUM(G7:G10)</f>
        <v>10239.537699801227</v>
      </c>
      <c r="H6" s="15">
        <f>+F6-G6</f>
        <v>-162.07307596835017</v>
      </c>
      <c r="I6" s="15">
        <f>SUM(I7:I10)</f>
        <v>15038.645320273821</v>
      </c>
      <c r="J6" s="15">
        <f>SUM(J7:J10)</f>
        <v>15424.411406934289</v>
      </c>
      <c r="K6" s="15">
        <f>+I6-J6</f>
        <v>-385.76608666046741</v>
      </c>
      <c r="L6" s="15">
        <f>SUM(L7:L10)</f>
        <v>20333.359564675909</v>
      </c>
      <c r="M6" s="15">
        <f>SUM(M7:M10)</f>
        <v>21178.859497521556</v>
      </c>
      <c r="N6" s="15">
        <f>+L6-M6</f>
        <v>-845.49993284564698</v>
      </c>
      <c r="O6" s="15">
        <f>SUM(O7:O10)</f>
        <v>25463.061363675311</v>
      </c>
      <c r="P6" s="15">
        <f>SUM(P7:P10)</f>
        <v>26562.762077216194</v>
      </c>
      <c r="Q6" s="15">
        <f>+O6-P6</f>
        <v>-1099.7007135408821</v>
      </c>
      <c r="R6" s="15">
        <f>SUM(R7:R10)</f>
        <v>30588.627018434629</v>
      </c>
      <c r="S6" s="15">
        <f>SUM(S7:S10)</f>
        <v>32782.206251397707</v>
      </c>
      <c r="T6" s="15">
        <f>+R6-S6</f>
        <v>-2193.5792329630785</v>
      </c>
      <c r="U6" s="15">
        <f>SUM(U7:U10)</f>
        <v>35611.717434032616</v>
      </c>
      <c r="V6" s="15">
        <f>SUM(V7:V10)</f>
        <v>38178.929945070435</v>
      </c>
      <c r="W6" s="15">
        <f>+U6-V6</f>
        <v>-2567.2125110378183</v>
      </c>
      <c r="X6" s="15">
        <f>SUM(X7:X10)</f>
        <v>40112.460652557587</v>
      </c>
      <c r="Y6" s="15">
        <f>SUM(Y7:Y10)</f>
        <v>42722.197285872426</v>
      </c>
      <c r="Z6" s="15">
        <f>+X6-Y6</f>
        <v>-2609.7366333148384</v>
      </c>
      <c r="AA6" s="15">
        <f>SUM(AA7:AA10)</f>
        <v>45189.637041760798</v>
      </c>
      <c r="AB6" s="15">
        <f>SUM(AB7:AB10)</f>
        <v>48143.674613259682</v>
      </c>
      <c r="AC6" s="15">
        <f>+AA6-AB6</f>
        <v>-2954.0375714988841</v>
      </c>
      <c r="AD6" s="15">
        <f>SUM(AD7:AD10)</f>
        <v>50674.50965649417</v>
      </c>
      <c r="AE6" s="15">
        <f>SUM(AE7:AE10)</f>
        <v>53908.082903807481</v>
      </c>
      <c r="AF6" s="15">
        <f>+AD6-AE6</f>
        <v>-3233.5732473133103</v>
      </c>
      <c r="AG6" s="15">
        <f>SUM(AG7:AG10)</f>
        <v>55319.508319111927</v>
      </c>
      <c r="AH6" s="15">
        <f>SUM(AH7:AH10)</f>
        <v>58926.50886319486</v>
      </c>
      <c r="AI6" s="15">
        <f>+AG6-AH6</f>
        <v>-3607.0005440829336</v>
      </c>
      <c r="AJ6" s="15">
        <f>SUM(AJ7:AJ10)</f>
        <v>59242.762879125956</v>
      </c>
      <c r="AK6" s="15">
        <f>SUM(AK7:AK10)</f>
        <v>63504.874426896102</v>
      </c>
      <c r="AL6" s="15">
        <f>+AJ6-AK6</f>
        <v>-4262.111547770146</v>
      </c>
    </row>
    <row r="7" spans="1:16383" s="11" customFormat="1" ht="18.75" customHeight="1" x14ac:dyDescent="0.25">
      <c r="A7" s="16" t="s">
        <v>18</v>
      </c>
      <c r="B7" s="17" t="s">
        <v>19</v>
      </c>
      <c r="C7" s="18">
        <v>4041.0979038920505</v>
      </c>
      <c r="D7" s="18">
        <v>4024.8964712533834</v>
      </c>
      <c r="E7" s="15">
        <f t="shared" ref="E7:E18" si="0">+C7-D7</f>
        <v>16.201432638667029</v>
      </c>
      <c r="F7" s="18">
        <v>8319.2574016828112</v>
      </c>
      <c r="G7" s="18">
        <v>8322.4633353425306</v>
      </c>
      <c r="H7" s="15">
        <f t="shared" ref="H7:H11" si="1">+F7-G7</f>
        <v>-3.2059336597194488</v>
      </c>
      <c r="I7" s="18">
        <v>12406.262489821238</v>
      </c>
      <c r="J7" s="18">
        <v>12533.051368539731</v>
      </c>
      <c r="K7" s="15">
        <f t="shared" ref="K7:K11" si="2">+I7-J7</f>
        <v>-126.78887871849292</v>
      </c>
      <c r="L7" s="18">
        <v>16781.148850968584</v>
      </c>
      <c r="M7" s="18">
        <v>17180.888609005066</v>
      </c>
      <c r="N7" s="15">
        <f t="shared" ref="N7:N11" si="3">+L7-M7</f>
        <v>-399.73975803648136</v>
      </c>
      <c r="O7" s="18">
        <v>20955.887805345679</v>
      </c>
      <c r="P7" s="18">
        <v>21272.699322978991</v>
      </c>
      <c r="Q7" s="15">
        <f t="shared" ref="Q7:Q11" si="4">+O7-P7</f>
        <v>-316.81151763331218</v>
      </c>
      <c r="R7" s="18">
        <v>25201.799781423269</v>
      </c>
      <c r="S7" s="18">
        <v>25641.502735499234</v>
      </c>
      <c r="T7" s="15">
        <f t="shared" ref="T7:T11" si="5">+R7-S7</f>
        <v>-439.70295407596495</v>
      </c>
      <c r="U7" s="18">
        <v>29213.627758767554</v>
      </c>
      <c r="V7" s="18">
        <v>29817.087702353067</v>
      </c>
      <c r="W7" s="15">
        <f t="shared" ref="W7:W11" si="6">+U7-V7</f>
        <v>-603.45994358551252</v>
      </c>
      <c r="X7" s="18">
        <v>32828.140471251689</v>
      </c>
      <c r="Y7" s="18">
        <v>33405.944395753919</v>
      </c>
      <c r="Z7" s="15">
        <f t="shared" ref="Z7:Z11" si="7">+X7-Y7</f>
        <v>-577.80392450223007</v>
      </c>
      <c r="AA7" s="18">
        <v>37171.698824641491</v>
      </c>
      <c r="AB7" s="18">
        <v>37787.040809545193</v>
      </c>
      <c r="AC7" s="15">
        <f t="shared" ref="AC7:AC11" si="8">+AA7-AB7</f>
        <v>-615.34198490370181</v>
      </c>
      <c r="AD7" s="18">
        <v>41731.324243082468</v>
      </c>
      <c r="AE7" s="18">
        <v>42308.147079266259</v>
      </c>
      <c r="AF7" s="15">
        <f t="shared" ref="AF7:AF11" si="9">+AD7-AE7</f>
        <v>-576.82283618379006</v>
      </c>
      <c r="AG7" s="18">
        <v>45537.651265927932</v>
      </c>
      <c r="AH7" s="18">
        <v>46354.912213120115</v>
      </c>
      <c r="AI7" s="15">
        <f t="shared" ref="AI7:AI11" si="10">+AG7-AH7</f>
        <v>-817.26094719218236</v>
      </c>
      <c r="AJ7" s="18">
        <v>48377.495373950907</v>
      </c>
      <c r="AK7" s="18">
        <v>49595.411045000008</v>
      </c>
      <c r="AL7" s="15">
        <f t="shared" ref="AL7:AL11" si="11">+AJ7-AK7</f>
        <v>-1217.9156710491006</v>
      </c>
    </row>
    <row r="8" spans="1:16383" s="11" customFormat="1" ht="18.75" customHeight="1" x14ac:dyDescent="0.25">
      <c r="A8" s="16" t="s">
        <v>20</v>
      </c>
      <c r="B8" s="17" t="s">
        <v>21</v>
      </c>
      <c r="C8" s="18">
        <v>506.85620385581126</v>
      </c>
      <c r="D8" s="18">
        <v>530.27229924975256</v>
      </c>
      <c r="E8" s="15">
        <f t="shared" si="0"/>
        <v>-23.416095393941305</v>
      </c>
      <c r="F8" s="18">
        <v>995.99752437127131</v>
      </c>
      <c r="G8" s="18">
        <v>1076.4757048972547</v>
      </c>
      <c r="H8" s="15">
        <f t="shared" si="1"/>
        <v>-80.478180525983362</v>
      </c>
      <c r="I8" s="18">
        <v>1489.8295949309065</v>
      </c>
      <c r="J8" s="18">
        <v>1572.85477420809</v>
      </c>
      <c r="K8" s="15">
        <f t="shared" si="2"/>
        <v>-83.025179277183497</v>
      </c>
      <c r="L8" s="18">
        <v>2014.0628342241534</v>
      </c>
      <c r="M8" s="18">
        <v>2130.8298129269042</v>
      </c>
      <c r="N8" s="15">
        <f t="shared" si="3"/>
        <v>-116.76697870275075</v>
      </c>
      <c r="O8" s="18">
        <v>2531.6012420955126</v>
      </c>
      <c r="P8" s="18">
        <v>2676.8408062281101</v>
      </c>
      <c r="Q8" s="15">
        <f t="shared" si="4"/>
        <v>-145.23956413259748</v>
      </c>
      <c r="R8" s="18">
        <v>3078.6716817915485</v>
      </c>
      <c r="S8" s="18">
        <v>3236.0911938120375</v>
      </c>
      <c r="T8" s="15">
        <f t="shared" si="5"/>
        <v>-157.41951202048904</v>
      </c>
      <c r="U8" s="18">
        <v>3722.7283550542747</v>
      </c>
      <c r="V8" s="18">
        <v>3865.6857606139829</v>
      </c>
      <c r="W8" s="15">
        <f t="shared" si="6"/>
        <v>-142.95740555970815</v>
      </c>
      <c r="X8" s="18">
        <v>4299.5390390042121</v>
      </c>
      <c r="Y8" s="18">
        <v>4375.8536828937868</v>
      </c>
      <c r="Z8" s="15">
        <f t="shared" si="7"/>
        <v>-76.314643889574654</v>
      </c>
      <c r="AA8" s="18">
        <v>4711.8983555001778</v>
      </c>
      <c r="AB8" s="18">
        <v>4971.7636622928558</v>
      </c>
      <c r="AC8" s="15">
        <f t="shared" si="8"/>
        <v>-259.86530679267798</v>
      </c>
      <c r="AD8" s="18">
        <v>5303.7041614736409</v>
      </c>
      <c r="AE8" s="18">
        <v>5605.6430732148574</v>
      </c>
      <c r="AF8" s="15">
        <f t="shared" si="9"/>
        <v>-301.93891174121654</v>
      </c>
      <c r="AG8" s="18">
        <v>5815.0190992934658</v>
      </c>
      <c r="AH8" s="18">
        <v>6148.974866481105</v>
      </c>
      <c r="AI8" s="15">
        <f t="shared" si="10"/>
        <v>-333.95576718763914</v>
      </c>
      <c r="AJ8" s="18">
        <v>6474.5256528255086</v>
      </c>
      <c r="AK8" s="18">
        <v>6813.5345793021907</v>
      </c>
      <c r="AL8" s="15">
        <f t="shared" si="11"/>
        <v>-339.00892647668206</v>
      </c>
    </row>
    <row r="9" spans="1:16383" s="11" customFormat="1" ht="18.75" customHeight="1" x14ac:dyDescent="0.25">
      <c r="A9" s="16" t="s">
        <v>22</v>
      </c>
      <c r="B9" s="19" t="s">
        <v>23</v>
      </c>
      <c r="C9" s="18">
        <v>230.62302260651927</v>
      </c>
      <c r="D9" s="18">
        <v>235.22865924171816</v>
      </c>
      <c r="E9" s="15">
        <f t="shared" si="0"/>
        <v>-4.6056366351988913</v>
      </c>
      <c r="F9" s="18">
        <v>430.3402162678085</v>
      </c>
      <c r="G9" s="18">
        <v>338.03608902436429</v>
      </c>
      <c r="H9" s="15">
        <f t="shared" si="1"/>
        <v>92.304127243444213</v>
      </c>
      <c r="I9" s="18">
        <v>619.15461008982265</v>
      </c>
      <c r="J9" s="18">
        <v>654.05682560225409</v>
      </c>
      <c r="K9" s="15">
        <f t="shared" si="2"/>
        <v>-34.902215512431439</v>
      </c>
      <c r="L9" s="18">
        <v>882.76245905309861</v>
      </c>
      <c r="M9" s="18">
        <v>983.25876210658748</v>
      </c>
      <c r="N9" s="15">
        <f t="shared" si="3"/>
        <v>-100.49630305348887</v>
      </c>
      <c r="O9" s="18">
        <v>1142.6006966893713</v>
      </c>
      <c r="P9" s="18">
        <v>1556.3749104566418</v>
      </c>
      <c r="Q9" s="15">
        <f t="shared" si="4"/>
        <v>-413.77421376727057</v>
      </c>
      <c r="R9" s="18">
        <v>1347.3152167087687</v>
      </c>
      <c r="S9" s="18">
        <v>2564.5029342090338</v>
      </c>
      <c r="T9" s="15">
        <f t="shared" si="5"/>
        <v>-1217.1877175002651</v>
      </c>
      <c r="U9" s="18">
        <v>1613.0794167886181</v>
      </c>
      <c r="V9" s="18">
        <v>2989.4320245901322</v>
      </c>
      <c r="W9" s="15">
        <f t="shared" si="6"/>
        <v>-1376.3526078015141</v>
      </c>
      <c r="X9" s="18">
        <v>1787.9259106485426</v>
      </c>
      <c r="Y9" s="18">
        <v>3283.8879080357142</v>
      </c>
      <c r="Z9" s="15">
        <f t="shared" si="7"/>
        <v>-1495.9619973871716</v>
      </c>
      <c r="AA9" s="18">
        <v>2011.3174671192785</v>
      </c>
      <c r="AB9" s="18">
        <v>3552.7330391958808</v>
      </c>
      <c r="AC9" s="15">
        <f t="shared" si="8"/>
        <v>-1541.4155720766023</v>
      </c>
      <c r="AD9" s="18">
        <v>2223.5001189728364</v>
      </c>
      <c r="AE9" s="18">
        <v>3964.4582390955611</v>
      </c>
      <c r="AF9" s="15">
        <f t="shared" si="9"/>
        <v>-1740.9581201227247</v>
      </c>
      <c r="AG9" s="18">
        <v>2440.2229751167333</v>
      </c>
      <c r="AH9" s="18">
        <v>4178.8875230290723</v>
      </c>
      <c r="AI9" s="15">
        <f t="shared" si="10"/>
        <v>-1738.664547912339</v>
      </c>
      <c r="AJ9" s="18">
        <v>2692.9918502269625</v>
      </c>
      <c r="AK9" s="18">
        <v>4641.278049836902</v>
      </c>
      <c r="AL9" s="15">
        <f t="shared" si="11"/>
        <v>-1948.2861996099396</v>
      </c>
    </row>
    <row r="10" spans="1:16383" ht="18.75" customHeight="1" x14ac:dyDescent="0.3">
      <c r="A10" s="16" t="s">
        <v>24</v>
      </c>
      <c r="B10" s="20" t="s">
        <v>25</v>
      </c>
      <c r="C10" s="18">
        <v>109.24782579831374</v>
      </c>
      <c r="D10" s="18">
        <v>282.81550819889793</v>
      </c>
      <c r="E10" s="15">
        <f t="shared" si="0"/>
        <v>-173.5676824005842</v>
      </c>
      <c r="F10" s="18">
        <v>331.86948151098716</v>
      </c>
      <c r="G10" s="18">
        <v>502.56257053707753</v>
      </c>
      <c r="H10" s="15">
        <f t="shared" si="1"/>
        <v>-170.69308902609038</v>
      </c>
      <c r="I10" s="18">
        <v>523.39862543185291</v>
      </c>
      <c r="J10" s="18">
        <v>664.44843858421268</v>
      </c>
      <c r="K10" s="15">
        <f t="shared" si="2"/>
        <v>-141.04981315235977</v>
      </c>
      <c r="L10" s="18">
        <v>655.38542043007203</v>
      </c>
      <c r="M10" s="18">
        <v>883.88231348300303</v>
      </c>
      <c r="N10" s="15">
        <f t="shared" si="3"/>
        <v>-228.496893052931</v>
      </c>
      <c r="O10" s="18">
        <v>832.97161954474836</v>
      </c>
      <c r="P10" s="18">
        <v>1056.8470375524532</v>
      </c>
      <c r="Q10" s="15">
        <f t="shared" si="4"/>
        <v>-223.87541800770487</v>
      </c>
      <c r="R10" s="18">
        <v>960.84033851104141</v>
      </c>
      <c r="S10" s="18">
        <v>1340.1093878774034</v>
      </c>
      <c r="T10" s="15">
        <f t="shared" si="5"/>
        <v>-379.26904936636197</v>
      </c>
      <c r="U10" s="18">
        <v>1062.2819034221652</v>
      </c>
      <c r="V10" s="18">
        <v>1506.7244575132474</v>
      </c>
      <c r="W10" s="15">
        <f t="shared" si="6"/>
        <v>-444.44255409108223</v>
      </c>
      <c r="X10" s="18">
        <v>1196.8552316531479</v>
      </c>
      <c r="Y10" s="18">
        <v>1656.5112991890082</v>
      </c>
      <c r="Z10" s="15">
        <f t="shared" si="7"/>
        <v>-459.6560675358603</v>
      </c>
      <c r="AA10" s="18">
        <v>1294.7223944998545</v>
      </c>
      <c r="AB10" s="18">
        <v>1832.1371022257483</v>
      </c>
      <c r="AC10" s="15">
        <f t="shared" si="8"/>
        <v>-537.41470772589378</v>
      </c>
      <c r="AD10" s="18">
        <v>1415.9811329652237</v>
      </c>
      <c r="AE10" s="18">
        <v>2029.834512230801</v>
      </c>
      <c r="AF10" s="15">
        <f t="shared" si="9"/>
        <v>-613.85337926557736</v>
      </c>
      <c r="AG10" s="18">
        <v>1526.6149787737929</v>
      </c>
      <c r="AH10" s="18">
        <v>2243.7342605645672</v>
      </c>
      <c r="AI10" s="15">
        <f t="shared" si="10"/>
        <v>-717.11928179077427</v>
      </c>
      <c r="AJ10" s="18">
        <v>1697.7500021225696</v>
      </c>
      <c r="AK10" s="18">
        <v>2454.6507527570029</v>
      </c>
      <c r="AL10" s="15">
        <f t="shared" si="11"/>
        <v>-756.90075063443328</v>
      </c>
    </row>
    <row r="11" spans="1:16383" ht="18.75" customHeight="1" x14ac:dyDescent="0.3">
      <c r="A11" s="13" t="s">
        <v>26</v>
      </c>
      <c r="B11" s="21" t="s">
        <v>27</v>
      </c>
      <c r="C11" s="18">
        <v>74.653123547766043</v>
      </c>
      <c r="D11" s="18">
        <v>10.821217552944301</v>
      </c>
      <c r="E11" s="15">
        <f t="shared" si="0"/>
        <v>63.831905994821739</v>
      </c>
      <c r="F11" s="18">
        <v>104.8562703312753</v>
      </c>
      <c r="G11" s="18">
        <v>13.440217752107813</v>
      </c>
      <c r="H11" s="15">
        <f t="shared" si="1"/>
        <v>91.416052579167484</v>
      </c>
      <c r="I11" s="18">
        <v>159.78888667596095</v>
      </c>
      <c r="J11" s="18">
        <v>13.90825200823209</v>
      </c>
      <c r="K11" s="15">
        <f t="shared" si="2"/>
        <v>145.88063466772886</v>
      </c>
      <c r="L11" s="18">
        <v>478.01566752970854</v>
      </c>
      <c r="M11" s="18">
        <v>17.755427205735909</v>
      </c>
      <c r="N11" s="15">
        <f t="shared" si="3"/>
        <v>460.26024032397265</v>
      </c>
      <c r="O11" s="18">
        <v>523.97596760273518</v>
      </c>
      <c r="P11" s="18">
        <v>21.735378078735973</v>
      </c>
      <c r="Q11" s="15">
        <f t="shared" si="4"/>
        <v>502.24058952399923</v>
      </c>
      <c r="R11" s="18">
        <v>578.52685388036912</v>
      </c>
      <c r="S11" s="18">
        <v>27.517758746597625</v>
      </c>
      <c r="T11" s="15">
        <f t="shared" si="5"/>
        <v>551.00909513377144</v>
      </c>
      <c r="U11" s="18">
        <v>605.88196242448396</v>
      </c>
      <c r="V11" s="18">
        <v>27.999070570271524</v>
      </c>
      <c r="W11" s="15">
        <f t="shared" si="6"/>
        <v>577.8828918542124</v>
      </c>
      <c r="X11" s="18">
        <v>641.4392883223793</v>
      </c>
      <c r="Y11" s="18">
        <v>28.875390028546768</v>
      </c>
      <c r="Z11" s="15">
        <f t="shared" si="7"/>
        <v>612.56389829383249</v>
      </c>
      <c r="AA11" s="18">
        <v>666.93553740954655</v>
      </c>
      <c r="AB11" s="18">
        <v>30.296089756356633</v>
      </c>
      <c r="AC11" s="15">
        <f t="shared" si="8"/>
        <v>636.6394476531899</v>
      </c>
      <c r="AD11" s="18">
        <v>740.22107149970122</v>
      </c>
      <c r="AE11" s="18">
        <v>33.091017725552682</v>
      </c>
      <c r="AF11" s="15">
        <f t="shared" si="9"/>
        <v>707.13005377414856</v>
      </c>
      <c r="AG11" s="18">
        <v>760.65524795857402</v>
      </c>
      <c r="AH11" s="18">
        <v>34.817101507003919</v>
      </c>
      <c r="AI11" s="15">
        <f t="shared" si="10"/>
        <v>725.83814645157008</v>
      </c>
      <c r="AJ11" s="18">
        <v>791.40941379539265</v>
      </c>
      <c r="AK11" s="18">
        <v>36.025360154019786</v>
      </c>
      <c r="AL11" s="15">
        <f t="shared" si="11"/>
        <v>755.38405364137282</v>
      </c>
    </row>
    <row r="12" spans="1:16383" ht="18.75" customHeight="1" x14ac:dyDescent="0.3">
      <c r="A12" s="22"/>
      <c r="B12" s="23"/>
      <c r="C12" s="24" t="s">
        <v>28</v>
      </c>
      <c r="D12" s="24" t="s">
        <v>29</v>
      </c>
      <c r="E12" s="24" t="s">
        <v>30</v>
      </c>
      <c r="F12" s="24" t="s">
        <v>28</v>
      </c>
      <c r="G12" s="24" t="s">
        <v>29</v>
      </c>
      <c r="H12" s="24" t="s">
        <v>30</v>
      </c>
      <c r="I12" s="24" t="s">
        <v>28</v>
      </c>
      <c r="J12" s="24" t="s">
        <v>29</v>
      </c>
      <c r="K12" s="24" t="s">
        <v>30</v>
      </c>
      <c r="L12" s="24" t="s">
        <v>28</v>
      </c>
      <c r="M12" s="24" t="s">
        <v>29</v>
      </c>
      <c r="N12" s="24" t="s">
        <v>30</v>
      </c>
      <c r="O12" s="24" t="s">
        <v>28</v>
      </c>
      <c r="P12" s="24" t="s">
        <v>29</v>
      </c>
      <c r="Q12" s="24" t="s">
        <v>30</v>
      </c>
      <c r="R12" s="24" t="s">
        <v>28</v>
      </c>
      <c r="S12" s="24" t="s">
        <v>29</v>
      </c>
      <c r="T12" s="24" t="s">
        <v>30</v>
      </c>
      <c r="U12" s="24" t="s">
        <v>28</v>
      </c>
      <c r="V12" s="24" t="s">
        <v>29</v>
      </c>
      <c r="W12" s="24" t="s">
        <v>30</v>
      </c>
      <c r="X12" s="24" t="s">
        <v>28</v>
      </c>
      <c r="Y12" s="24" t="s">
        <v>29</v>
      </c>
      <c r="Z12" s="24" t="s">
        <v>30</v>
      </c>
      <c r="AA12" s="24" t="s">
        <v>28</v>
      </c>
      <c r="AB12" s="24" t="s">
        <v>29</v>
      </c>
      <c r="AC12" s="24" t="s">
        <v>30</v>
      </c>
      <c r="AD12" s="24" t="s">
        <v>28</v>
      </c>
      <c r="AE12" s="24" t="s">
        <v>29</v>
      </c>
      <c r="AF12" s="24" t="s">
        <v>30</v>
      </c>
      <c r="AG12" s="24" t="s">
        <v>28</v>
      </c>
      <c r="AH12" s="24" t="s">
        <v>29</v>
      </c>
      <c r="AI12" s="24" t="s">
        <v>30</v>
      </c>
      <c r="AJ12" s="24" t="s">
        <v>28</v>
      </c>
      <c r="AK12" s="24" t="s">
        <v>29</v>
      </c>
      <c r="AL12" s="24" t="s">
        <v>30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">
      <c r="A13" s="13" t="s">
        <v>31</v>
      </c>
      <c r="B13" s="25" t="s">
        <v>32</v>
      </c>
      <c r="C13" s="15">
        <f>+C14+C15+E16+C17+C18</f>
        <v>-62.064529149999885</v>
      </c>
      <c r="D13" s="15">
        <f>+D14+D15+D17+D18</f>
        <v>-212.01648567529719</v>
      </c>
      <c r="E13" s="15">
        <f t="shared" ref="E13" si="12">+C13-D13</f>
        <v>149.95195652529731</v>
      </c>
      <c r="F13" s="15">
        <f>+F14+F15+H16+F17+F18</f>
        <v>-218.83800900000062</v>
      </c>
      <c r="G13" s="15">
        <f>+G14+G15+G17+G18</f>
        <v>300.4583581347008</v>
      </c>
      <c r="H13" s="15">
        <f t="shared" ref="H13:H15" si="13">+F13-G13</f>
        <v>-519.29636713470143</v>
      </c>
      <c r="I13" s="15">
        <f>+I14+I15+K16+I17+I18</f>
        <v>-179.13710540000056</v>
      </c>
      <c r="J13" s="15">
        <f>+J14+J15+J17+J18</f>
        <v>769.76968818462456</v>
      </c>
      <c r="K13" s="15">
        <f t="shared" ref="K13:K15" si="14">+I13-J13</f>
        <v>-948.90679358462512</v>
      </c>
      <c r="L13" s="15">
        <f>+L14+L15+N16+L17+L18</f>
        <v>1264.3947172500002</v>
      </c>
      <c r="M13" s="15">
        <f>+M14+M15+M17+M18</f>
        <v>1456.5176829582422</v>
      </c>
      <c r="N13" s="15">
        <f t="shared" ref="N13:N15" si="15">+L13-M13</f>
        <v>-192.12296570824196</v>
      </c>
      <c r="O13" s="15">
        <f>+O14+O15+Q16+O17+O18</f>
        <v>985.82633162499974</v>
      </c>
      <c r="P13" s="15">
        <f>+P14+P15+P17+P18</f>
        <v>1426.8273703044545</v>
      </c>
      <c r="Q13" s="15">
        <f t="shared" ref="Q13:Q15" si="16">+O13-P13</f>
        <v>-441.00103867945472</v>
      </c>
      <c r="R13" s="15">
        <f>+R14+R15+T16+R17+R18</f>
        <v>1553.0797777499997</v>
      </c>
      <c r="S13" s="15">
        <f>+S14+S15+S17+S18</f>
        <v>3427.2710168225453</v>
      </c>
      <c r="T13" s="15">
        <f t="shared" ref="T13:T15" si="17">+R13-S13</f>
        <v>-1874.1912390725456</v>
      </c>
      <c r="U13" s="15">
        <f>+U14+U15+W16+U17+U18</f>
        <v>1931.9209399999991</v>
      </c>
      <c r="V13" s="15">
        <f>+V14+V15+V17+V18</f>
        <v>4429.649047894377</v>
      </c>
      <c r="W13" s="15">
        <f t="shared" ref="W13:W15" si="18">+U13-V13</f>
        <v>-2497.7281078943779</v>
      </c>
      <c r="X13" s="15">
        <f>+X14+X15+Z16+X17+X18</f>
        <v>1098.2149309999998</v>
      </c>
      <c r="Y13" s="15">
        <f>+Y14+Y15+Y17+Y18</f>
        <v>3723.8118884153887</v>
      </c>
      <c r="Z13" s="15">
        <f t="shared" ref="Z13:Z15" si="19">+X13-Y13</f>
        <v>-2625.5969574153887</v>
      </c>
      <c r="AA13" s="15">
        <f>+AA14+AA15+AC16+AA17+AA18</f>
        <v>1587.3763209999995</v>
      </c>
      <c r="AB13" s="15">
        <f>+AB14+AB15+AB17+AB18</f>
        <v>4888.0143339473543</v>
      </c>
      <c r="AC13" s="15">
        <f t="shared" ref="AC13:AC15" si="20">+AA13-AB13</f>
        <v>-3300.6380129473546</v>
      </c>
      <c r="AD13" s="15">
        <f>+AD14+AD15+AF16+AD17+AD18</f>
        <v>1480.2253883000008</v>
      </c>
      <c r="AE13" s="15">
        <f>+AE14+AE15+AE17+AE18</f>
        <v>5181.9609635318329</v>
      </c>
      <c r="AF13" s="15">
        <f t="shared" ref="AF13:AF15" si="21">+AD13-AE13</f>
        <v>-3701.7355752318322</v>
      </c>
      <c r="AG13" s="15">
        <f>+AG14+AG15+AI16+AG17+AG18</f>
        <v>1358.7226920999992</v>
      </c>
      <c r="AH13" s="15">
        <f>+AH14+AH15+AH17+AH18</f>
        <v>5918.1066143576309</v>
      </c>
      <c r="AI13" s="15">
        <f t="shared" ref="AI13:AI15" si="22">+AG13-AH13</f>
        <v>-4559.3839222576316</v>
      </c>
      <c r="AJ13" s="15">
        <f>+AJ14+AJ15+AL16+AJ17+AJ18</f>
        <v>443.50549339999975</v>
      </c>
      <c r="AK13" s="15">
        <f>+AK14+AK15+AK17+AK18</f>
        <v>6474.6018737343165</v>
      </c>
      <c r="AL13" s="15">
        <f t="shared" ref="AL13:AL15" si="23">+AJ13-AK13</f>
        <v>-6031.0963803343166</v>
      </c>
    </row>
    <row r="14" spans="1:16383" ht="18.75" customHeight="1" x14ac:dyDescent="0.25">
      <c r="A14" s="16" t="s">
        <v>33</v>
      </c>
      <c r="B14" s="17" t="s">
        <v>34</v>
      </c>
      <c r="C14" s="18">
        <v>200.31099999999998</v>
      </c>
      <c r="D14" s="18">
        <v>198.398</v>
      </c>
      <c r="E14" s="15">
        <f t="shared" si="0"/>
        <v>1.9129999999999825</v>
      </c>
      <c r="F14" s="18">
        <v>426.048</v>
      </c>
      <c r="G14" s="18">
        <v>326.39800000000002</v>
      </c>
      <c r="H14" s="15">
        <f t="shared" si="13"/>
        <v>99.649999999999977</v>
      </c>
      <c r="I14" s="18">
        <v>453.697</v>
      </c>
      <c r="J14" s="18">
        <v>445.09799999999996</v>
      </c>
      <c r="K14" s="15">
        <f t="shared" si="14"/>
        <v>8.5990000000000464</v>
      </c>
      <c r="L14" s="18">
        <v>526.08000000000004</v>
      </c>
      <c r="M14" s="18">
        <v>421.49900000000002</v>
      </c>
      <c r="N14" s="15">
        <f t="shared" si="15"/>
        <v>104.58100000000002</v>
      </c>
      <c r="O14" s="18">
        <v>477.10599999999999</v>
      </c>
      <c r="P14" s="18">
        <v>658.19900000000007</v>
      </c>
      <c r="Q14" s="15">
        <f t="shared" si="16"/>
        <v>-181.09300000000007</v>
      </c>
      <c r="R14" s="18">
        <v>676.75299999999993</v>
      </c>
      <c r="S14" s="18">
        <v>1041.394</v>
      </c>
      <c r="T14" s="15">
        <f t="shared" si="17"/>
        <v>-364.64100000000008</v>
      </c>
      <c r="U14" s="18">
        <v>828.62199999999984</v>
      </c>
      <c r="V14" s="18">
        <v>1180.3330000000001</v>
      </c>
      <c r="W14" s="15">
        <f t="shared" si="18"/>
        <v>-351.71100000000024</v>
      </c>
      <c r="X14" s="18">
        <v>568.43499999999995</v>
      </c>
      <c r="Y14" s="18">
        <v>1312.1950000000002</v>
      </c>
      <c r="Z14" s="15">
        <f t="shared" si="19"/>
        <v>-743.76000000000022</v>
      </c>
      <c r="AA14" s="18">
        <v>764.26299999999992</v>
      </c>
      <c r="AB14" s="18">
        <v>1890.365</v>
      </c>
      <c r="AC14" s="15">
        <f t="shared" si="20"/>
        <v>-1126.1020000000001</v>
      </c>
      <c r="AD14" s="18">
        <v>856.36300000000006</v>
      </c>
      <c r="AE14" s="18">
        <v>2102.5809999999997</v>
      </c>
      <c r="AF14" s="15">
        <f t="shared" si="21"/>
        <v>-1246.2179999999996</v>
      </c>
      <c r="AG14" s="18">
        <v>812.00099999999998</v>
      </c>
      <c r="AH14" s="18">
        <v>2307.5529999999999</v>
      </c>
      <c r="AI14" s="15">
        <f t="shared" si="22"/>
        <v>-1495.5519999999999</v>
      </c>
      <c r="AJ14" s="18">
        <v>281.86900000000003</v>
      </c>
      <c r="AK14" s="18">
        <v>3229.6019999999999</v>
      </c>
      <c r="AL14" s="15">
        <f t="shared" si="23"/>
        <v>-2947.7329999999997</v>
      </c>
    </row>
    <row r="15" spans="1:16383" ht="18.75" customHeight="1" x14ac:dyDescent="0.25">
      <c r="A15" s="16" t="s">
        <v>35</v>
      </c>
      <c r="B15" s="17" t="s">
        <v>36</v>
      </c>
      <c r="C15" s="18">
        <v>575.93438711999977</v>
      </c>
      <c r="D15" s="18">
        <v>422.20667099999997</v>
      </c>
      <c r="E15" s="15">
        <f t="shared" si="0"/>
        <v>153.7277161199998</v>
      </c>
      <c r="F15" s="18">
        <v>500.82823826999913</v>
      </c>
      <c r="G15" s="18">
        <v>389.78004099999993</v>
      </c>
      <c r="H15" s="15">
        <f t="shared" si="13"/>
        <v>111.04819726999921</v>
      </c>
      <c r="I15" s="18">
        <v>735.31781199999955</v>
      </c>
      <c r="J15" s="18">
        <v>372.14287499999995</v>
      </c>
      <c r="K15" s="15">
        <f t="shared" si="14"/>
        <v>363.1749369999996</v>
      </c>
      <c r="L15" s="18">
        <v>830.34549498000047</v>
      </c>
      <c r="M15" s="18">
        <v>432.13380000000001</v>
      </c>
      <c r="N15" s="15">
        <f t="shared" si="15"/>
        <v>398.21169498000046</v>
      </c>
      <c r="O15" s="18">
        <v>794.44606251999971</v>
      </c>
      <c r="P15" s="18">
        <v>491.10579199999989</v>
      </c>
      <c r="Q15" s="15">
        <f t="shared" si="16"/>
        <v>303.34027051999982</v>
      </c>
      <c r="R15" s="18">
        <v>981.10635700000012</v>
      </c>
      <c r="S15" s="18">
        <v>930.42854599999987</v>
      </c>
      <c r="T15" s="15">
        <f t="shared" si="17"/>
        <v>50.677811000000247</v>
      </c>
      <c r="U15" s="18">
        <v>621.51700207999954</v>
      </c>
      <c r="V15" s="18">
        <v>1186.505991</v>
      </c>
      <c r="W15" s="15">
        <f t="shared" si="18"/>
        <v>-564.98898892000045</v>
      </c>
      <c r="X15" s="18">
        <v>489.89960102000032</v>
      </c>
      <c r="Y15" s="18">
        <v>1404.046527</v>
      </c>
      <c r="Z15" s="15">
        <f t="shared" si="19"/>
        <v>-914.14692597999965</v>
      </c>
      <c r="AA15" s="18">
        <v>-467.78981700000031</v>
      </c>
      <c r="AB15" s="18">
        <v>1343.5876229999999</v>
      </c>
      <c r="AC15" s="15">
        <f t="shared" si="20"/>
        <v>-1811.3774400000002</v>
      </c>
      <c r="AD15" s="18">
        <v>-881.53413326999942</v>
      </c>
      <c r="AE15" s="18">
        <v>1319.1033600000001</v>
      </c>
      <c r="AF15" s="15">
        <f t="shared" si="21"/>
        <v>-2200.6374932699996</v>
      </c>
      <c r="AG15" s="18">
        <v>-1396.6830267900009</v>
      </c>
      <c r="AH15" s="18">
        <v>1456.6327629999998</v>
      </c>
      <c r="AI15" s="15">
        <f t="shared" si="22"/>
        <v>-2853.315789790001</v>
      </c>
      <c r="AJ15" s="18">
        <v>1171.932262</v>
      </c>
      <c r="AK15" s="18">
        <v>1211.3686200000002</v>
      </c>
      <c r="AL15" s="15">
        <f t="shared" si="23"/>
        <v>-39.436358000000155</v>
      </c>
    </row>
    <row r="16" spans="1:16383" ht="18.75" customHeight="1" x14ac:dyDescent="0.25">
      <c r="A16" s="16" t="s">
        <v>37</v>
      </c>
      <c r="B16" s="26" t="s">
        <v>38</v>
      </c>
      <c r="C16" s="27"/>
      <c r="D16" s="27"/>
      <c r="E16" s="18">
        <v>194.43200000000002</v>
      </c>
      <c r="F16" s="27"/>
      <c r="G16" s="27"/>
      <c r="H16" s="18">
        <v>191.398</v>
      </c>
      <c r="I16" s="27"/>
      <c r="J16" s="27"/>
      <c r="K16" s="18">
        <v>269.81600000000003</v>
      </c>
      <c r="L16" s="27"/>
      <c r="M16" s="27"/>
      <c r="N16" s="18">
        <v>384.22200000000004</v>
      </c>
      <c r="O16" s="27"/>
      <c r="P16" s="27"/>
      <c r="Q16" s="18">
        <v>426.65100000000001</v>
      </c>
      <c r="R16" s="27"/>
      <c r="S16" s="27"/>
      <c r="T16" s="18">
        <v>426.375</v>
      </c>
      <c r="U16" s="27"/>
      <c r="V16" s="27"/>
      <c r="W16" s="18">
        <v>465.25</v>
      </c>
      <c r="X16" s="27"/>
      <c r="Y16" s="27"/>
      <c r="Z16" s="18">
        <v>423.83399999999995</v>
      </c>
      <c r="AA16" s="27"/>
      <c r="AB16" s="27"/>
      <c r="AC16" s="18">
        <v>334.99400000000003</v>
      </c>
      <c r="AD16" s="27"/>
      <c r="AE16" s="27"/>
      <c r="AF16" s="18">
        <v>252.02700000000002</v>
      </c>
      <c r="AG16" s="27"/>
      <c r="AH16" s="27"/>
      <c r="AI16" s="18">
        <v>105.24600000000001</v>
      </c>
      <c r="AJ16" s="27"/>
      <c r="AK16" s="27"/>
      <c r="AL16" s="18">
        <v>114.38199999999999</v>
      </c>
    </row>
    <row r="17" spans="1:38" ht="18.75" customHeight="1" x14ac:dyDescent="0.25">
      <c r="A17" s="16" t="s">
        <v>39</v>
      </c>
      <c r="B17" s="17" t="s">
        <v>40</v>
      </c>
      <c r="C17" s="18">
        <v>-926.33699999999988</v>
      </c>
      <c r="D17" s="18">
        <v>-832.62115667529713</v>
      </c>
      <c r="E17" s="15">
        <f t="shared" si="0"/>
        <v>-93.715843324702746</v>
      </c>
      <c r="F17" s="18">
        <v>-1017.133</v>
      </c>
      <c r="G17" s="18">
        <v>-415.71968286529909</v>
      </c>
      <c r="H17" s="15">
        <f t="shared" ref="H17:H18" si="24">+F17-G17</f>
        <v>-601.41331713470095</v>
      </c>
      <c r="I17" s="18">
        <v>-1059.2850000000001</v>
      </c>
      <c r="J17" s="18">
        <v>-47.471186815375404</v>
      </c>
      <c r="K17" s="15">
        <f t="shared" ref="K17:K18" si="25">+I17-J17</f>
        <v>-1011.8138131846247</v>
      </c>
      <c r="L17" s="18">
        <v>-13.031000000000063</v>
      </c>
      <c r="M17" s="18">
        <v>602.88488295824209</v>
      </c>
      <c r="N17" s="15">
        <f t="shared" ref="N17:N18" si="26">+L17-M17</f>
        <v>-615.91588295824215</v>
      </c>
      <c r="O17" s="18">
        <v>-104.70199999999988</v>
      </c>
      <c r="P17" s="18">
        <v>277.52257830445461</v>
      </c>
      <c r="Q17" s="15">
        <f t="shared" ref="Q17:Q18" si="27">+O17-P17</f>
        <v>-382.2245783044545</v>
      </c>
      <c r="R17" s="18">
        <v>182.79799999999994</v>
      </c>
      <c r="S17" s="18">
        <v>1455.4484708225455</v>
      </c>
      <c r="T17" s="15">
        <f t="shared" ref="T17:T18" si="28">+R17-S17</f>
        <v>-1272.6504708225455</v>
      </c>
      <c r="U17" s="18">
        <v>633.86699999999996</v>
      </c>
      <c r="V17" s="18">
        <v>2062.8100568943769</v>
      </c>
      <c r="W17" s="15">
        <f t="shared" ref="W17:W18" si="29">+U17-V17</f>
        <v>-1428.9430568943769</v>
      </c>
      <c r="X17" s="18">
        <v>-125.55100000000004</v>
      </c>
      <c r="Y17" s="18">
        <v>1007.5703614153887</v>
      </c>
      <c r="Z17" s="15">
        <f t="shared" ref="Z17:Z18" si="30">+X17-Y17</f>
        <v>-1133.1213614153887</v>
      </c>
      <c r="AA17" s="18">
        <v>628.98099999999999</v>
      </c>
      <c r="AB17" s="18">
        <v>1654.0617109473544</v>
      </c>
      <c r="AC17" s="15">
        <f t="shared" ref="AC17:AC18" si="31">+AA17-AB17</f>
        <v>-1025.0807109473544</v>
      </c>
      <c r="AD17" s="18">
        <v>686.69000000000017</v>
      </c>
      <c r="AE17" s="18">
        <v>1760.2766035318332</v>
      </c>
      <c r="AF17" s="15">
        <f t="shared" ref="AF17:AF18" si="32">+AD17-AE17</f>
        <v>-1073.5866035318331</v>
      </c>
      <c r="AG17" s="18">
        <v>1086.3710000000001</v>
      </c>
      <c r="AH17" s="18">
        <v>2153.9208513576314</v>
      </c>
      <c r="AI17" s="15">
        <f t="shared" ref="AI17:AI18" si="33">+AG17-AH17</f>
        <v>-1067.5498513576313</v>
      </c>
      <c r="AJ17" s="18">
        <v>-188.58899999999994</v>
      </c>
      <c r="AK17" s="18">
        <v>2033.631253734316</v>
      </c>
      <c r="AL17" s="15">
        <f t="shared" ref="AL17:AL18" si="34">+AJ17-AK17</f>
        <v>-2222.220253734316</v>
      </c>
    </row>
    <row r="18" spans="1:38" ht="18.75" customHeight="1" x14ac:dyDescent="0.25">
      <c r="A18" s="16" t="s">
        <v>41</v>
      </c>
      <c r="B18" s="17" t="s">
        <v>42</v>
      </c>
      <c r="C18" s="18">
        <v>-106.40491626999983</v>
      </c>
      <c r="D18" s="27"/>
      <c r="E18" s="15">
        <f t="shared" si="0"/>
        <v>-106.40491626999983</v>
      </c>
      <c r="F18" s="18">
        <v>-319.97924726999975</v>
      </c>
      <c r="G18" s="27"/>
      <c r="H18" s="15">
        <f t="shared" si="24"/>
        <v>-319.97924726999975</v>
      </c>
      <c r="I18" s="18">
        <v>-578.68291739999995</v>
      </c>
      <c r="J18" s="27"/>
      <c r="K18" s="15">
        <f t="shared" si="25"/>
        <v>-578.68291739999995</v>
      </c>
      <c r="L18" s="18">
        <v>-463.22177773000016</v>
      </c>
      <c r="M18" s="27"/>
      <c r="N18" s="15">
        <f t="shared" si="26"/>
        <v>-463.22177773000016</v>
      </c>
      <c r="O18" s="18">
        <v>-607.67473089500004</v>
      </c>
      <c r="P18" s="27"/>
      <c r="Q18" s="15">
        <f t="shared" si="27"/>
        <v>-607.67473089500004</v>
      </c>
      <c r="R18" s="18">
        <v>-713.95257925000021</v>
      </c>
      <c r="S18" s="27"/>
      <c r="T18" s="15">
        <f t="shared" si="28"/>
        <v>-713.95257925000021</v>
      </c>
      <c r="U18" s="18">
        <v>-617.33506208000028</v>
      </c>
      <c r="V18" s="27"/>
      <c r="W18" s="15">
        <f t="shared" si="29"/>
        <v>-617.33506208000028</v>
      </c>
      <c r="X18" s="18">
        <v>-258.40267002000047</v>
      </c>
      <c r="Y18" s="27"/>
      <c r="Z18" s="15">
        <f t="shared" si="30"/>
        <v>-258.40267002000047</v>
      </c>
      <c r="AA18" s="18">
        <v>326.92813799999993</v>
      </c>
      <c r="AB18" s="27"/>
      <c r="AC18" s="15">
        <f t="shared" si="31"/>
        <v>326.92813799999993</v>
      </c>
      <c r="AD18" s="18">
        <v>566.67952156999991</v>
      </c>
      <c r="AE18" s="27"/>
      <c r="AF18" s="15">
        <f t="shared" si="32"/>
        <v>566.67952156999991</v>
      </c>
      <c r="AG18" s="18">
        <v>751.78771889000018</v>
      </c>
      <c r="AH18" s="27"/>
      <c r="AI18" s="15">
        <f t="shared" si="33"/>
        <v>751.78771889000018</v>
      </c>
      <c r="AJ18" s="18">
        <v>-936.08876860000032</v>
      </c>
      <c r="AK18" s="27"/>
      <c r="AL18" s="15">
        <f t="shared" si="34"/>
        <v>-936.08876860000032</v>
      </c>
    </row>
    <row r="19" spans="1:38" ht="18.75" customHeight="1" x14ac:dyDescent="0.25">
      <c r="A19" s="13" t="s">
        <v>43</v>
      </c>
      <c r="B19" s="28" t="s">
        <v>44</v>
      </c>
      <c r="C19" s="29"/>
      <c r="D19" s="29"/>
      <c r="E19" s="30">
        <f>-E6-E11+E13</f>
        <v>271.5080323215339</v>
      </c>
      <c r="F19" s="29"/>
      <c r="G19" s="29"/>
      <c r="H19" s="30">
        <f>-H6-H11+H13</f>
        <v>-448.63934374551877</v>
      </c>
      <c r="I19" s="29"/>
      <c r="J19" s="29"/>
      <c r="K19" s="30">
        <f>-K6-K11+K13</f>
        <v>-709.02134159188654</v>
      </c>
      <c r="L19" s="29"/>
      <c r="M19" s="29"/>
      <c r="N19" s="30">
        <f>-N6-N11+N13</f>
        <v>193.11672681343236</v>
      </c>
      <c r="O19" s="29"/>
      <c r="P19" s="29"/>
      <c r="Q19" s="30">
        <f>-Q6-Q11+Q13</f>
        <v>156.45908533742818</v>
      </c>
      <c r="R19" s="29"/>
      <c r="S19" s="29"/>
      <c r="T19" s="30">
        <f>-T6-T11+T13</f>
        <v>-231.62110124323863</v>
      </c>
      <c r="U19" s="29"/>
      <c r="V19" s="29"/>
      <c r="W19" s="30">
        <f>-W6-W11+W13</f>
        <v>-508.39848871077197</v>
      </c>
      <c r="X19" s="29"/>
      <c r="Y19" s="29"/>
      <c r="Z19" s="30">
        <f>-Z6-Z11+Z13</f>
        <v>-628.42422239438292</v>
      </c>
      <c r="AA19" s="29"/>
      <c r="AB19" s="29"/>
      <c r="AC19" s="30">
        <f>-AC6-AC11+AC13</f>
        <v>-983.23988910166054</v>
      </c>
      <c r="AD19" s="29"/>
      <c r="AE19" s="29"/>
      <c r="AF19" s="30">
        <f>-AF6-AF11+AF13</f>
        <v>-1175.2923816926705</v>
      </c>
      <c r="AG19" s="29"/>
      <c r="AH19" s="29"/>
      <c r="AI19" s="30">
        <f>-AI6-AI11+AI13</f>
        <v>-1678.2215246262681</v>
      </c>
      <c r="AJ19" s="29"/>
      <c r="AK19" s="29"/>
      <c r="AL19" s="30">
        <f>-AL6-AL11+AL13</f>
        <v>-2524.3688862055433</v>
      </c>
    </row>
    <row r="20" spans="1:38" s="31" customFormat="1" ht="20.25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0.25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0.25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0.25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0.25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0.25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0.25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0.25" x14ac:dyDescent="0.3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0.25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0.25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0.25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0.25" x14ac:dyDescent="0.3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0.25" x14ac:dyDescent="0.3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0.25" x14ac:dyDescent="0.3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0.25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0.25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0.25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0.25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0.25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0.25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0.25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0.25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0.25" x14ac:dyDescent="0.3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0.25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0.25" x14ac:dyDescent="0.3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0.25" x14ac:dyDescent="0.3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0.25" x14ac:dyDescent="0.3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0.25" x14ac:dyDescent="0.3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0.25" x14ac:dyDescent="0.3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0.25" x14ac:dyDescent="0.3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0.25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0.25" x14ac:dyDescent="0.3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0.25" x14ac:dyDescent="0.3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0.25" x14ac:dyDescent="0.3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0.25" x14ac:dyDescent="0.3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0.25" x14ac:dyDescent="0.3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0.25" x14ac:dyDescent="0.3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0.25" x14ac:dyDescent="0.3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0.25" x14ac:dyDescent="0.3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0.25" x14ac:dyDescent="0.3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0.25" x14ac:dyDescent="0.3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0.25" x14ac:dyDescent="0.3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0.25" x14ac:dyDescent="0.3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0.25" x14ac:dyDescent="0.3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0.25" x14ac:dyDescent="0.3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ht="20.25" x14ac:dyDescent="0.3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ht="20.25" x14ac:dyDescent="0.3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384" ht="20.25" x14ac:dyDescent="0.3">
      <c r="B67" s="32"/>
    </row>
    <row r="68" spans="1:16384" ht="20.25" x14ac:dyDescent="0.3">
      <c r="B68" s="32"/>
    </row>
    <row r="69" spans="1:16384" ht="20.25" x14ac:dyDescent="0.3">
      <c r="B69" s="32"/>
    </row>
    <row r="70" spans="1:16384" ht="20.25" x14ac:dyDescent="0.3">
      <c r="B70" s="32"/>
    </row>
    <row r="71" spans="1:16384" ht="20.25" x14ac:dyDescent="0.3">
      <c r="B71" s="32"/>
    </row>
    <row r="72" spans="1:16384" ht="20.25" x14ac:dyDescent="0.3">
      <c r="B72" s="32"/>
    </row>
    <row r="73" spans="1:16384" ht="20.25" x14ac:dyDescent="0.3">
      <c r="B73" s="32"/>
    </row>
    <row r="74" spans="1:16384" ht="20.25" x14ac:dyDescent="0.3">
      <c r="B74" s="32"/>
    </row>
    <row r="75" spans="1:16384" ht="20.25" x14ac:dyDescent="0.3">
      <c r="B75" s="32"/>
    </row>
    <row r="76" spans="1:16384" ht="20.25" x14ac:dyDescent="0.3">
      <c r="B76" s="32"/>
    </row>
    <row r="77" spans="1:16384" ht="20.25" x14ac:dyDescent="0.3">
      <c r="B77" s="32"/>
    </row>
    <row r="78" spans="1:16384" s="2" customFormat="1" ht="20.25" x14ac:dyDescent="0.3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ht="20.25" x14ac:dyDescent="0.3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ht="20.25" x14ac:dyDescent="0.3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ht="20.25" x14ac:dyDescent="0.3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ht="20.25" x14ac:dyDescent="0.3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ht="20.25" x14ac:dyDescent="0.3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ht="20.25" x14ac:dyDescent="0.3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ht="20.25" x14ac:dyDescent="0.3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ht="20.25" x14ac:dyDescent="0.3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pans="2:2" s="2" customFormat="1" x14ac:dyDescent="0.2">
      <c r="B209" s="1"/>
    </row>
    <row r="228" spans="2:2" s="2" customFormat="1" x14ac:dyDescent="0.2">
      <c r="B228" s="1"/>
    </row>
  </sheetData>
  <conditionalFormatting sqref="B20:B65404">
    <cfRule type="duplicateValues" dxfId="216" priority="433" stopIfTrue="1"/>
  </conditionalFormatting>
  <conditionalFormatting sqref="C12">
    <cfRule type="duplicateValues" dxfId="215" priority="419" stopIfTrue="1"/>
    <cfRule type="duplicateValues" dxfId="214" priority="420" stopIfTrue="1"/>
  </conditionalFormatting>
  <conditionalFormatting sqref="D12">
    <cfRule type="duplicateValues" dxfId="213" priority="417" stopIfTrue="1"/>
    <cfRule type="duplicateValues" dxfId="212" priority="418" stopIfTrue="1"/>
  </conditionalFormatting>
  <conditionalFormatting sqref="E12">
    <cfRule type="duplicateValues" dxfId="211" priority="415" stopIfTrue="1"/>
    <cfRule type="duplicateValues" dxfId="210" priority="416" stopIfTrue="1"/>
  </conditionalFormatting>
  <conditionalFormatting sqref="C12">
    <cfRule type="duplicateValues" dxfId="209" priority="413" stopIfTrue="1"/>
    <cfRule type="duplicateValues" dxfId="208" priority="414" stopIfTrue="1"/>
  </conditionalFormatting>
  <conditionalFormatting sqref="D12">
    <cfRule type="duplicateValues" dxfId="207" priority="411" stopIfTrue="1"/>
    <cfRule type="duplicateValues" dxfId="206" priority="412" stopIfTrue="1"/>
  </conditionalFormatting>
  <conditionalFormatting sqref="E12">
    <cfRule type="duplicateValues" dxfId="205" priority="409" stopIfTrue="1"/>
    <cfRule type="duplicateValues" dxfId="204" priority="410" stopIfTrue="1"/>
  </conditionalFormatting>
  <conditionalFormatting sqref="F12">
    <cfRule type="duplicateValues" dxfId="203" priority="407" stopIfTrue="1"/>
    <cfRule type="duplicateValues" dxfId="202" priority="408" stopIfTrue="1"/>
  </conditionalFormatting>
  <conditionalFormatting sqref="G12">
    <cfRule type="duplicateValues" dxfId="201" priority="405" stopIfTrue="1"/>
    <cfRule type="duplicateValues" dxfId="200" priority="406" stopIfTrue="1"/>
  </conditionalFormatting>
  <conditionalFormatting sqref="H12">
    <cfRule type="duplicateValues" dxfId="199" priority="403" stopIfTrue="1"/>
    <cfRule type="duplicateValues" dxfId="198" priority="404" stopIfTrue="1"/>
  </conditionalFormatting>
  <conditionalFormatting sqref="F12">
    <cfRule type="duplicateValues" dxfId="197" priority="401" stopIfTrue="1"/>
    <cfRule type="duplicateValues" dxfId="196" priority="402" stopIfTrue="1"/>
  </conditionalFormatting>
  <conditionalFormatting sqref="G12">
    <cfRule type="duplicateValues" dxfId="195" priority="399" stopIfTrue="1"/>
    <cfRule type="duplicateValues" dxfId="194" priority="400" stopIfTrue="1"/>
  </conditionalFormatting>
  <conditionalFormatting sqref="H12">
    <cfRule type="duplicateValues" dxfId="193" priority="397" stopIfTrue="1"/>
    <cfRule type="duplicateValues" dxfId="192" priority="398" stopIfTrue="1"/>
  </conditionalFormatting>
  <conditionalFormatting sqref="I12">
    <cfRule type="duplicateValues" dxfId="191" priority="395" stopIfTrue="1"/>
    <cfRule type="duplicateValues" dxfId="190" priority="396" stopIfTrue="1"/>
  </conditionalFormatting>
  <conditionalFormatting sqref="J12">
    <cfRule type="duplicateValues" dxfId="189" priority="393" stopIfTrue="1"/>
    <cfRule type="duplicateValues" dxfId="188" priority="394" stopIfTrue="1"/>
  </conditionalFormatting>
  <conditionalFormatting sqref="K12">
    <cfRule type="duplicateValues" dxfId="187" priority="391" stopIfTrue="1"/>
    <cfRule type="duplicateValues" dxfId="186" priority="392" stopIfTrue="1"/>
  </conditionalFormatting>
  <conditionalFormatting sqref="I12">
    <cfRule type="duplicateValues" dxfId="185" priority="389" stopIfTrue="1"/>
    <cfRule type="duplicateValues" dxfId="184" priority="390" stopIfTrue="1"/>
  </conditionalFormatting>
  <conditionalFormatting sqref="J12">
    <cfRule type="duplicateValues" dxfId="183" priority="387" stopIfTrue="1"/>
    <cfRule type="duplicateValues" dxfId="182" priority="388" stopIfTrue="1"/>
  </conditionalFormatting>
  <conditionalFormatting sqref="K12">
    <cfRule type="duplicateValues" dxfId="181" priority="385" stopIfTrue="1"/>
    <cfRule type="duplicateValues" dxfId="180" priority="386" stopIfTrue="1"/>
  </conditionalFormatting>
  <conditionalFormatting sqref="L12">
    <cfRule type="duplicateValues" dxfId="179" priority="383" stopIfTrue="1"/>
    <cfRule type="duplicateValues" dxfId="178" priority="384" stopIfTrue="1"/>
  </conditionalFormatting>
  <conditionalFormatting sqref="M12">
    <cfRule type="duplicateValues" dxfId="177" priority="381" stopIfTrue="1"/>
    <cfRule type="duplicateValues" dxfId="176" priority="382" stopIfTrue="1"/>
  </conditionalFormatting>
  <conditionalFormatting sqref="N12">
    <cfRule type="duplicateValues" dxfId="175" priority="379" stopIfTrue="1"/>
    <cfRule type="duplicateValues" dxfId="174" priority="380" stopIfTrue="1"/>
  </conditionalFormatting>
  <conditionalFormatting sqref="L12">
    <cfRule type="duplicateValues" dxfId="173" priority="377" stopIfTrue="1"/>
    <cfRule type="duplicateValues" dxfId="172" priority="378" stopIfTrue="1"/>
  </conditionalFormatting>
  <conditionalFormatting sqref="M12">
    <cfRule type="duplicateValues" dxfId="171" priority="375" stopIfTrue="1"/>
    <cfRule type="duplicateValues" dxfId="170" priority="376" stopIfTrue="1"/>
  </conditionalFormatting>
  <conditionalFormatting sqref="N12">
    <cfRule type="duplicateValues" dxfId="169" priority="373" stopIfTrue="1"/>
    <cfRule type="duplicateValues" dxfId="168" priority="374" stopIfTrue="1"/>
  </conditionalFormatting>
  <conditionalFormatting sqref="O12">
    <cfRule type="duplicateValues" dxfId="167" priority="371" stopIfTrue="1"/>
    <cfRule type="duplicateValues" dxfId="166" priority="372" stopIfTrue="1"/>
  </conditionalFormatting>
  <conditionalFormatting sqref="P12">
    <cfRule type="duplicateValues" dxfId="165" priority="369" stopIfTrue="1"/>
    <cfRule type="duplicateValues" dxfId="164" priority="370" stopIfTrue="1"/>
  </conditionalFormatting>
  <conditionalFormatting sqref="Q12">
    <cfRule type="duplicateValues" dxfId="163" priority="367" stopIfTrue="1"/>
    <cfRule type="duplicateValues" dxfId="162" priority="368" stopIfTrue="1"/>
  </conditionalFormatting>
  <conditionalFormatting sqref="O12">
    <cfRule type="duplicateValues" dxfId="161" priority="365" stopIfTrue="1"/>
    <cfRule type="duplicateValues" dxfId="160" priority="366" stopIfTrue="1"/>
  </conditionalFormatting>
  <conditionalFormatting sqref="P12">
    <cfRule type="duplicateValues" dxfId="159" priority="363" stopIfTrue="1"/>
    <cfRule type="duplicateValues" dxfId="158" priority="364" stopIfTrue="1"/>
  </conditionalFormatting>
  <conditionalFormatting sqref="Q12">
    <cfRule type="duplicateValues" dxfId="157" priority="361" stopIfTrue="1"/>
    <cfRule type="duplicateValues" dxfId="156" priority="362" stopIfTrue="1"/>
  </conditionalFormatting>
  <conditionalFormatting sqref="R12">
    <cfRule type="duplicateValues" dxfId="155" priority="359" stopIfTrue="1"/>
    <cfRule type="duplicateValues" dxfId="154" priority="360" stopIfTrue="1"/>
  </conditionalFormatting>
  <conditionalFormatting sqref="S12">
    <cfRule type="duplicateValues" dxfId="153" priority="357" stopIfTrue="1"/>
    <cfRule type="duplicateValues" dxfId="152" priority="358" stopIfTrue="1"/>
  </conditionalFormatting>
  <conditionalFormatting sqref="T12">
    <cfRule type="duplicateValues" dxfId="151" priority="355" stopIfTrue="1"/>
    <cfRule type="duplicateValues" dxfId="150" priority="356" stopIfTrue="1"/>
  </conditionalFormatting>
  <conditionalFormatting sqref="R12">
    <cfRule type="duplicateValues" dxfId="149" priority="353" stopIfTrue="1"/>
    <cfRule type="duplicateValues" dxfId="148" priority="354" stopIfTrue="1"/>
  </conditionalFormatting>
  <conditionalFormatting sqref="S12">
    <cfRule type="duplicateValues" dxfId="147" priority="351" stopIfTrue="1"/>
    <cfRule type="duplicateValues" dxfId="146" priority="352" stopIfTrue="1"/>
  </conditionalFormatting>
  <conditionalFormatting sqref="T12">
    <cfRule type="duplicateValues" dxfId="145" priority="349" stopIfTrue="1"/>
    <cfRule type="duplicateValues" dxfId="144" priority="350" stopIfTrue="1"/>
  </conditionalFormatting>
  <conditionalFormatting sqref="U12">
    <cfRule type="duplicateValues" dxfId="143" priority="347" stopIfTrue="1"/>
    <cfRule type="duplicateValues" dxfId="142" priority="348" stopIfTrue="1"/>
  </conditionalFormatting>
  <conditionalFormatting sqref="V12">
    <cfRule type="duplicateValues" dxfId="141" priority="345" stopIfTrue="1"/>
    <cfRule type="duplicateValues" dxfId="140" priority="346" stopIfTrue="1"/>
  </conditionalFormatting>
  <conditionalFormatting sqref="W12">
    <cfRule type="duplicateValues" dxfId="139" priority="343" stopIfTrue="1"/>
    <cfRule type="duplicateValues" dxfId="138" priority="344" stopIfTrue="1"/>
  </conditionalFormatting>
  <conditionalFormatting sqref="U12">
    <cfRule type="duplicateValues" dxfId="137" priority="341" stopIfTrue="1"/>
    <cfRule type="duplicateValues" dxfId="136" priority="342" stopIfTrue="1"/>
  </conditionalFormatting>
  <conditionalFormatting sqref="V12">
    <cfRule type="duplicateValues" dxfId="135" priority="339" stopIfTrue="1"/>
    <cfRule type="duplicateValues" dxfId="134" priority="340" stopIfTrue="1"/>
  </conditionalFormatting>
  <conditionalFormatting sqref="W12">
    <cfRule type="duplicateValues" dxfId="133" priority="337" stopIfTrue="1"/>
    <cfRule type="duplicateValues" dxfId="132" priority="338" stopIfTrue="1"/>
  </conditionalFormatting>
  <conditionalFormatting sqref="X12">
    <cfRule type="duplicateValues" dxfId="131" priority="335" stopIfTrue="1"/>
    <cfRule type="duplicateValues" dxfId="130" priority="336" stopIfTrue="1"/>
  </conditionalFormatting>
  <conditionalFormatting sqref="Y12">
    <cfRule type="duplicateValues" dxfId="129" priority="333" stopIfTrue="1"/>
    <cfRule type="duplicateValues" dxfId="128" priority="334" stopIfTrue="1"/>
  </conditionalFormatting>
  <conditionalFormatting sqref="Z12">
    <cfRule type="duplicateValues" dxfId="127" priority="331" stopIfTrue="1"/>
    <cfRule type="duplicateValues" dxfId="126" priority="332" stopIfTrue="1"/>
  </conditionalFormatting>
  <conditionalFormatting sqref="X12">
    <cfRule type="duplicateValues" dxfId="125" priority="329" stopIfTrue="1"/>
    <cfRule type="duplicateValues" dxfId="124" priority="330" stopIfTrue="1"/>
  </conditionalFormatting>
  <conditionalFormatting sqref="Y12">
    <cfRule type="duplicateValues" dxfId="123" priority="327" stopIfTrue="1"/>
    <cfRule type="duplicateValues" dxfId="122" priority="328" stopIfTrue="1"/>
  </conditionalFormatting>
  <conditionalFormatting sqref="Z12">
    <cfRule type="duplicateValues" dxfId="121" priority="325" stopIfTrue="1"/>
    <cfRule type="duplicateValues" dxfId="120" priority="326" stopIfTrue="1"/>
  </conditionalFormatting>
  <conditionalFormatting sqref="AA12">
    <cfRule type="duplicateValues" dxfId="119" priority="323" stopIfTrue="1"/>
    <cfRule type="duplicateValues" dxfId="118" priority="324" stopIfTrue="1"/>
  </conditionalFormatting>
  <conditionalFormatting sqref="AB12">
    <cfRule type="duplicateValues" dxfId="117" priority="321" stopIfTrue="1"/>
    <cfRule type="duplicateValues" dxfId="116" priority="322" stopIfTrue="1"/>
  </conditionalFormatting>
  <conditionalFormatting sqref="AC12">
    <cfRule type="duplicateValues" dxfId="115" priority="319" stopIfTrue="1"/>
    <cfRule type="duplicateValues" dxfId="114" priority="320" stopIfTrue="1"/>
  </conditionalFormatting>
  <conditionalFormatting sqref="AA12">
    <cfRule type="duplicateValues" dxfId="113" priority="317" stopIfTrue="1"/>
    <cfRule type="duplicateValues" dxfId="112" priority="318" stopIfTrue="1"/>
  </conditionalFormatting>
  <conditionalFormatting sqref="AB12">
    <cfRule type="duplicateValues" dxfId="111" priority="315" stopIfTrue="1"/>
    <cfRule type="duplicateValues" dxfId="110" priority="316" stopIfTrue="1"/>
  </conditionalFormatting>
  <conditionalFormatting sqref="AC12">
    <cfRule type="duplicateValues" dxfId="109" priority="313" stopIfTrue="1"/>
    <cfRule type="duplicateValues" dxfId="108" priority="314" stopIfTrue="1"/>
  </conditionalFormatting>
  <conditionalFormatting sqref="AD12">
    <cfRule type="duplicateValues" dxfId="107" priority="311" stopIfTrue="1"/>
    <cfRule type="duplicateValues" dxfId="106" priority="312" stopIfTrue="1"/>
  </conditionalFormatting>
  <conditionalFormatting sqref="AE12">
    <cfRule type="duplicateValues" dxfId="105" priority="309" stopIfTrue="1"/>
    <cfRule type="duplicateValues" dxfId="104" priority="310" stopIfTrue="1"/>
  </conditionalFormatting>
  <conditionalFormatting sqref="AF12">
    <cfRule type="duplicateValues" dxfId="103" priority="307" stopIfTrue="1"/>
    <cfRule type="duplicateValues" dxfId="102" priority="308" stopIfTrue="1"/>
  </conditionalFormatting>
  <conditionalFormatting sqref="AD12">
    <cfRule type="duplicateValues" dxfId="101" priority="305" stopIfTrue="1"/>
    <cfRule type="duplicateValues" dxfId="100" priority="306" stopIfTrue="1"/>
  </conditionalFormatting>
  <conditionalFormatting sqref="AE12">
    <cfRule type="duplicateValues" dxfId="99" priority="303" stopIfTrue="1"/>
    <cfRule type="duplicateValues" dxfId="98" priority="304" stopIfTrue="1"/>
  </conditionalFormatting>
  <conditionalFormatting sqref="AF12">
    <cfRule type="duplicateValues" dxfId="97" priority="301" stopIfTrue="1"/>
    <cfRule type="duplicateValues" dxfId="96" priority="302" stopIfTrue="1"/>
  </conditionalFormatting>
  <conditionalFormatting sqref="AG12">
    <cfRule type="duplicateValues" dxfId="95" priority="299" stopIfTrue="1"/>
    <cfRule type="duplicateValues" dxfId="94" priority="300" stopIfTrue="1"/>
  </conditionalFormatting>
  <conditionalFormatting sqref="AH12">
    <cfRule type="duplicateValues" dxfId="93" priority="297" stopIfTrue="1"/>
    <cfRule type="duplicateValues" dxfId="92" priority="298" stopIfTrue="1"/>
  </conditionalFormatting>
  <conditionalFormatting sqref="AI12">
    <cfRule type="duplicateValues" dxfId="91" priority="295" stopIfTrue="1"/>
    <cfRule type="duplicateValues" dxfId="90" priority="296" stopIfTrue="1"/>
  </conditionalFormatting>
  <conditionalFormatting sqref="AG12">
    <cfRule type="duplicateValues" dxfId="89" priority="293" stopIfTrue="1"/>
    <cfRule type="duplicateValues" dxfId="88" priority="294" stopIfTrue="1"/>
  </conditionalFormatting>
  <conditionalFormatting sqref="AH12">
    <cfRule type="duplicateValues" dxfId="87" priority="291" stopIfTrue="1"/>
    <cfRule type="duplicateValues" dxfId="86" priority="292" stopIfTrue="1"/>
  </conditionalFormatting>
  <conditionalFormatting sqref="AI12">
    <cfRule type="duplicateValues" dxfId="85" priority="289" stopIfTrue="1"/>
    <cfRule type="duplicateValues" dxfId="84" priority="290" stopIfTrue="1"/>
  </conditionalFormatting>
  <conditionalFormatting sqref="AJ12">
    <cfRule type="duplicateValues" dxfId="83" priority="287" stopIfTrue="1"/>
    <cfRule type="duplicateValues" dxfId="82" priority="288" stopIfTrue="1"/>
  </conditionalFormatting>
  <conditionalFormatting sqref="AK12">
    <cfRule type="duplicateValues" dxfId="81" priority="285" stopIfTrue="1"/>
    <cfRule type="duplicateValues" dxfId="80" priority="286" stopIfTrue="1"/>
  </conditionalFormatting>
  <conditionalFormatting sqref="AL12">
    <cfRule type="duplicateValues" dxfId="79" priority="283" stopIfTrue="1"/>
    <cfRule type="duplicateValues" dxfId="78" priority="284" stopIfTrue="1"/>
  </conditionalFormatting>
  <conditionalFormatting sqref="AJ12">
    <cfRule type="duplicateValues" dxfId="77" priority="281" stopIfTrue="1"/>
    <cfRule type="duplicateValues" dxfId="76" priority="282" stopIfTrue="1"/>
  </conditionalFormatting>
  <conditionalFormatting sqref="AK12">
    <cfRule type="duplicateValues" dxfId="75" priority="279" stopIfTrue="1"/>
    <cfRule type="duplicateValues" dxfId="74" priority="280" stopIfTrue="1"/>
  </conditionalFormatting>
  <conditionalFormatting sqref="AL12">
    <cfRule type="duplicateValues" dxfId="73" priority="277" stopIfTrue="1"/>
    <cfRule type="duplicateValues" dxfId="72" priority="278" stopIfTrue="1"/>
  </conditionalFormatting>
  <conditionalFormatting sqref="C5">
    <cfRule type="duplicateValues" dxfId="71" priority="73" stopIfTrue="1"/>
    <cfRule type="duplicateValues" dxfId="70" priority="74" stopIfTrue="1"/>
  </conditionalFormatting>
  <conditionalFormatting sqref="D5">
    <cfRule type="duplicateValues" dxfId="69" priority="75" stopIfTrue="1"/>
    <cfRule type="duplicateValues" dxfId="68" priority="76" stopIfTrue="1"/>
  </conditionalFormatting>
  <conditionalFormatting sqref="E5">
    <cfRule type="duplicateValues" dxfId="67" priority="77" stopIfTrue="1"/>
    <cfRule type="duplicateValues" dxfId="66" priority="78" stopIfTrue="1"/>
  </conditionalFormatting>
  <conditionalFormatting sqref="F5">
    <cfRule type="duplicateValues" dxfId="65" priority="79" stopIfTrue="1"/>
    <cfRule type="duplicateValues" dxfId="64" priority="80" stopIfTrue="1"/>
  </conditionalFormatting>
  <conditionalFormatting sqref="G5">
    <cfRule type="duplicateValues" dxfId="63" priority="81" stopIfTrue="1"/>
    <cfRule type="duplicateValues" dxfId="62" priority="82" stopIfTrue="1"/>
  </conditionalFormatting>
  <conditionalFormatting sqref="H5">
    <cfRule type="duplicateValues" dxfId="61" priority="83" stopIfTrue="1"/>
    <cfRule type="duplicateValues" dxfId="60" priority="84" stopIfTrue="1"/>
  </conditionalFormatting>
  <conditionalFormatting sqref="I5">
    <cfRule type="duplicateValues" dxfId="59" priority="85" stopIfTrue="1"/>
    <cfRule type="duplicateValues" dxfId="58" priority="86" stopIfTrue="1"/>
  </conditionalFormatting>
  <conditionalFormatting sqref="J5">
    <cfRule type="duplicateValues" dxfId="57" priority="87" stopIfTrue="1"/>
    <cfRule type="duplicateValues" dxfId="56" priority="88" stopIfTrue="1"/>
  </conditionalFormatting>
  <conditionalFormatting sqref="K5">
    <cfRule type="duplicateValues" dxfId="55" priority="89" stopIfTrue="1"/>
    <cfRule type="duplicateValues" dxfId="54" priority="90" stopIfTrue="1"/>
  </conditionalFormatting>
  <conditionalFormatting sqref="L5">
    <cfRule type="duplicateValues" dxfId="53" priority="91" stopIfTrue="1"/>
    <cfRule type="duplicateValues" dxfId="52" priority="92" stopIfTrue="1"/>
  </conditionalFormatting>
  <conditionalFormatting sqref="M5">
    <cfRule type="duplicateValues" dxfId="51" priority="93" stopIfTrue="1"/>
    <cfRule type="duplicateValues" dxfId="50" priority="94" stopIfTrue="1"/>
  </conditionalFormatting>
  <conditionalFormatting sqref="N5">
    <cfRule type="duplicateValues" dxfId="49" priority="95" stopIfTrue="1"/>
    <cfRule type="duplicateValues" dxfId="48" priority="96" stopIfTrue="1"/>
  </conditionalFormatting>
  <conditionalFormatting sqref="O5">
    <cfRule type="duplicateValues" dxfId="47" priority="97" stopIfTrue="1"/>
    <cfRule type="duplicateValues" dxfId="46" priority="98" stopIfTrue="1"/>
  </conditionalFormatting>
  <conditionalFormatting sqref="P5">
    <cfRule type="duplicateValues" dxfId="45" priority="99" stopIfTrue="1"/>
    <cfRule type="duplicateValues" dxfId="44" priority="100" stopIfTrue="1"/>
  </conditionalFormatting>
  <conditionalFormatting sqref="Q5">
    <cfRule type="duplicateValues" dxfId="43" priority="101" stopIfTrue="1"/>
    <cfRule type="duplicateValues" dxfId="42" priority="102" stopIfTrue="1"/>
  </conditionalFormatting>
  <conditionalFormatting sqref="R5">
    <cfRule type="duplicateValues" dxfId="41" priority="103" stopIfTrue="1"/>
    <cfRule type="duplicateValues" dxfId="40" priority="104" stopIfTrue="1"/>
  </conditionalFormatting>
  <conditionalFormatting sqref="S5">
    <cfRule type="duplicateValues" dxfId="39" priority="105" stopIfTrue="1"/>
    <cfRule type="duplicateValues" dxfId="38" priority="106" stopIfTrue="1"/>
  </conditionalFormatting>
  <conditionalFormatting sqref="T5">
    <cfRule type="duplicateValues" dxfId="37" priority="107" stopIfTrue="1"/>
    <cfRule type="duplicateValues" dxfId="36" priority="108" stopIfTrue="1"/>
  </conditionalFormatting>
  <conditionalFormatting sqref="U5">
    <cfRule type="duplicateValues" dxfId="35" priority="109" stopIfTrue="1"/>
    <cfRule type="duplicateValues" dxfId="34" priority="110" stopIfTrue="1"/>
  </conditionalFormatting>
  <conditionalFormatting sqref="V5">
    <cfRule type="duplicateValues" dxfId="33" priority="111" stopIfTrue="1"/>
    <cfRule type="duplicateValues" dxfId="32" priority="112" stopIfTrue="1"/>
  </conditionalFormatting>
  <conditionalFormatting sqref="W5">
    <cfRule type="duplicateValues" dxfId="31" priority="113" stopIfTrue="1"/>
    <cfRule type="duplicateValues" dxfId="30" priority="114" stopIfTrue="1"/>
  </conditionalFormatting>
  <conditionalFormatting sqref="X5">
    <cfRule type="duplicateValues" dxfId="29" priority="115" stopIfTrue="1"/>
    <cfRule type="duplicateValues" dxfId="28" priority="116" stopIfTrue="1"/>
  </conditionalFormatting>
  <conditionalFormatting sqref="Y5">
    <cfRule type="duplicateValues" dxfId="27" priority="117" stopIfTrue="1"/>
    <cfRule type="duplicateValues" dxfId="26" priority="118" stopIfTrue="1"/>
  </conditionalFormatting>
  <conditionalFormatting sqref="Z5">
    <cfRule type="duplicateValues" dxfId="25" priority="119" stopIfTrue="1"/>
    <cfRule type="duplicateValues" dxfId="24" priority="120" stopIfTrue="1"/>
  </conditionalFormatting>
  <conditionalFormatting sqref="AA5">
    <cfRule type="duplicateValues" dxfId="23" priority="121" stopIfTrue="1"/>
    <cfRule type="duplicateValues" dxfId="22" priority="122" stopIfTrue="1"/>
  </conditionalFormatting>
  <conditionalFormatting sqref="AB5">
    <cfRule type="duplicateValues" dxfId="21" priority="123" stopIfTrue="1"/>
    <cfRule type="duplicateValues" dxfId="20" priority="124" stopIfTrue="1"/>
  </conditionalFormatting>
  <conditionalFormatting sqref="AC5">
    <cfRule type="duplicateValues" dxfId="19" priority="125" stopIfTrue="1"/>
    <cfRule type="duplicateValues" dxfId="18" priority="126" stopIfTrue="1"/>
  </conditionalFormatting>
  <conditionalFormatting sqref="AD5">
    <cfRule type="duplicateValues" dxfId="17" priority="127" stopIfTrue="1"/>
    <cfRule type="duplicateValues" dxfId="16" priority="128" stopIfTrue="1"/>
  </conditionalFormatting>
  <conditionalFormatting sqref="AE5">
    <cfRule type="duplicateValues" dxfId="15" priority="129" stopIfTrue="1"/>
    <cfRule type="duplicateValues" dxfId="14" priority="130" stopIfTrue="1"/>
  </conditionalFormatting>
  <conditionalFormatting sqref="AF5">
    <cfRule type="duplicateValues" dxfId="13" priority="131" stopIfTrue="1"/>
    <cfRule type="duplicateValues" dxfId="12" priority="132" stopIfTrue="1"/>
  </conditionalFormatting>
  <conditionalFormatting sqref="AG5">
    <cfRule type="duplicateValues" dxfId="11" priority="133" stopIfTrue="1"/>
    <cfRule type="duplicateValues" dxfId="10" priority="134" stopIfTrue="1"/>
  </conditionalFormatting>
  <conditionalFormatting sqref="AH5">
    <cfRule type="duplicateValues" dxfId="9" priority="135" stopIfTrue="1"/>
    <cfRule type="duplicateValues" dxfId="8" priority="136" stopIfTrue="1"/>
  </conditionalFormatting>
  <conditionalFormatting sqref="AI5">
    <cfRule type="duplicateValues" dxfId="7" priority="137" stopIfTrue="1"/>
    <cfRule type="duplicateValues" dxfId="6" priority="138" stopIfTrue="1"/>
  </conditionalFormatting>
  <conditionalFormatting sqref="AJ5">
    <cfRule type="duplicateValues" dxfId="5" priority="139" stopIfTrue="1"/>
    <cfRule type="duplicateValues" dxfId="4" priority="140" stopIfTrue="1"/>
  </conditionalFormatting>
  <conditionalFormatting sqref="AK5">
    <cfRule type="duplicateValues" dxfId="3" priority="141" stopIfTrue="1"/>
    <cfRule type="duplicateValues" dxfId="2" priority="142" stopIfTrue="1"/>
  </conditionalFormatting>
  <conditionalFormatting sqref="AL5">
    <cfRule type="duplicateValues" dxfId="1" priority="143" stopIfTrue="1"/>
    <cfRule type="duplicateValues" dxfId="0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MBOP_2008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2015-03-10T14:12:09Z</dcterms:created>
  <dcterms:modified xsi:type="dcterms:W3CDTF">2015-07-15T10:53:19Z</dcterms:modified>
</cp:coreProperties>
</file>