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_TA2">#REF!</definedName>
    <definedName name="I_sum">'[1]Indirect'!$H:$H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<sst xmlns="http://schemas.openxmlformats.org/spreadsheetml/2006/main" count="55" uniqueCount="44">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</sst>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&quot;Sk&quot;_);\(#,##0.0&quot;Sk&quot;\)"/>
    <numFmt numFmtId="165" formatCode="#,##0.0_);\(#,##0.0\)"/>
    <numFmt numFmtId="166" formatCode="#,##0.0"/>
    <numFmt numFmtId="167" formatCode="#,##0.000"/>
  </numFmts>
  <fonts count="43">
    <font>
      <sz val="12"/>
      <name val="Arial MT"/>
      <family val="0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5"/>
      <name val="Times New Roman"/>
      <family val="1"/>
    </font>
    <font>
      <sz val="12"/>
      <name val="TimesNewRomanPS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 applyProtection="1">
      <alignment/>
      <protection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5" applyFont="1" applyBorder="1">
      <alignment/>
      <protection/>
    </xf>
    <xf numFmtId="16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6" fillId="0" borderId="0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/>
      <protection/>
    </xf>
    <xf numFmtId="166" fontId="6" fillId="0" borderId="20" xfId="0" applyNumberFormat="1" applyFont="1" applyBorder="1" applyAlignment="1" applyProtection="1">
      <alignment/>
      <protection/>
    </xf>
    <xf numFmtId="166" fontId="6" fillId="0" borderId="23" xfId="0" applyNumberFormat="1" applyFont="1" applyBorder="1" applyAlignment="1" applyProtection="1">
      <alignment/>
      <protection/>
    </xf>
    <xf numFmtId="166" fontId="6" fillId="0" borderId="24" xfId="0" applyNumberFormat="1" applyFont="1" applyBorder="1" applyAlignment="1" applyProtection="1">
      <alignment/>
      <protection/>
    </xf>
    <xf numFmtId="166" fontId="6" fillId="0" borderId="25" xfId="0" applyNumberFormat="1" applyFont="1" applyBorder="1" applyAlignment="1" applyProtection="1">
      <alignment/>
      <protection/>
    </xf>
    <xf numFmtId="166" fontId="6" fillId="0" borderId="26" xfId="0" applyNumberFormat="1" applyFont="1" applyBorder="1" applyAlignment="1" applyProtection="1">
      <alignment/>
      <protection/>
    </xf>
    <xf numFmtId="166" fontId="6" fillId="0" borderId="27" xfId="0" applyNumberFormat="1" applyFont="1" applyBorder="1" applyAlignment="1" applyProtection="1">
      <alignment/>
      <protection/>
    </xf>
    <xf numFmtId="166" fontId="6" fillId="0" borderId="28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 horizontal="left"/>
      <protection/>
    </xf>
    <xf numFmtId="166" fontId="6" fillId="0" borderId="29" xfId="0" applyNumberFormat="1" applyFont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22" xfId="0" applyNumberFormat="1" applyFont="1" applyFill="1" applyBorder="1" applyAlignment="1" applyProtection="1">
      <alignment/>
      <protection/>
    </xf>
    <xf numFmtId="166" fontId="6" fillId="0" borderId="30" xfId="0" applyNumberFormat="1" applyFont="1" applyBorder="1" applyAlignment="1" applyProtection="1">
      <alignment/>
      <protection/>
    </xf>
    <xf numFmtId="166" fontId="6" fillId="0" borderId="31" xfId="0" applyNumberFormat="1" applyFont="1" applyBorder="1" applyAlignment="1" applyProtection="1">
      <alignment/>
      <protection/>
    </xf>
    <xf numFmtId="166" fontId="6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PLBIL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5144.701208666666</v>
      </c>
      <c r="D7" s="31">
        <v>4759.140098666666</v>
      </c>
      <c r="E7" s="32">
        <f>C7-D7</f>
        <v>385.56111000000055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478.9372027408303</v>
      </c>
      <c r="D9" s="31">
        <f>D10+D11+D12</f>
        <v>472.2513005</v>
      </c>
      <c r="E9" s="32">
        <f>E10+E11+E12</f>
        <v>6.685902240830259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159.23720274083027</v>
      </c>
      <c r="D10" s="31">
        <v>123.4013005</v>
      </c>
      <c r="E10" s="32">
        <f>C10-D10</f>
        <v>35.835902240830265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128</v>
      </c>
      <c r="D11" s="31">
        <v>115.85</v>
      </c>
      <c r="E11" s="32">
        <f>C11-D11</f>
        <v>12.150000000000006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191.7</v>
      </c>
      <c r="D12" s="31">
        <v>233</v>
      </c>
      <c r="E12" s="32">
        <f>C12-D12</f>
        <v>-41.30000000000001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220.05</v>
      </c>
      <c r="D14" s="31">
        <f>D15+D16</f>
        <v>421.91930002579164</v>
      </c>
      <c r="E14" s="32">
        <f>E15+E16</f>
        <v>-201.86930002579163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133</v>
      </c>
      <c r="D15" s="31">
        <v>12</v>
      </c>
      <c r="E15" s="32">
        <f>C15-D15</f>
        <v>121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87.05</v>
      </c>
      <c r="D16" s="31">
        <v>409.91930002579164</v>
      </c>
      <c r="E16" s="32">
        <f>C16-D16</f>
        <v>-322.86930002579163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26.376</v>
      </c>
      <c r="D18" s="31">
        <f>D19+D20</f>
        <v>159.776211</v>
      </c>
      <c r="E18" s="32">
        <f>E19+E20</f>
        <v>-133.400211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1.376</v>
      </c>
      <c r="D19" s="31">
        <v>76.876211</v>
      </c>
      <c r="E19" s="32">
        <f>C19-D19</f>
        <v>-75.500211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25</v>
      </c>
      <c r="D20" s="31">
        <v>82.9</v>
      </c>
      <c r="E20" s="32">
        <f>C20-D20</f>
        <v>-57.900000000000006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5870.064411407497</v>
      </c>
      <c r="D21" s="31">
        <f>D7+D9+D14+D18</f>
        <v>5813.086910192458</v>
      </c>
      <c r="E21" s="32">
        <f>E7+E9+E14+E18</f>
        <v>56.97750121503918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0</v>
      </c>
      <c r="D24" s="37">
        <v>21</v>
      </c>
      <c r="E24" s="38">
        <f>C24-D24</f>
        <v>-21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17467.92251146579</v>
      </c>
      <c r="D26" s="31">
        <f>D28+D38+D46+D42</f>
        <v>-17880.12269029928</v>
      </c>
      <c r="E26" s="32">
        <f>E28+E38+E46+E42</f>
        <v>-412.2001788334868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5595.363</v>
      </c>
      <c r="D28" s="31">
        <f>D29+D33</f>
        <v>-5683.461</v>
      </c>
      <c r="E28" s="32">
        <f>E29+E33</f>
        <v>-88.09799999999979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69.226</v>
      </c>
      <c r="D29" s="31">
        <f>D30+D32+D31</f>
        <v>-112.56</v>
      </c>
      <c r="E29" s="32">
        <f>E30+E32+E31</f>
        <v>-43.33400000000001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5.697</v>
      </c>
      <c r="D30" s="31">
        <v>-14.307</v>
      </c>
      <c r="E30" s="32">
        <f>C30+D30</f>
        <v>-8.61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-11.752</v>
      </c>
      <c r="E31" s="32">
        <f>C31+D31</f>
        <v>-11.752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63.528999999999996</v>
      </c>
      <c r="D32" s="31">
        <v>-86.501</v>
      </c>
      <c r="E32" s="32">
        <f>C32+D32</f>
        <v>-22.97200000000001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5526.137000000001</v>
      </c>
      <c r="D33" s="31">
        <f>D34+D36+D35</f>
        <v>-5570.901</v>
      </c>
      <c r="E33" s="32">
        <f>E34+E36+E35</f>
        <v>-44.76399999999978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345.573</v>
      </c>
      <c r="D34" s="31">
        <v>-321.428</v>
      </c>
      <c r="E34" s="32">
        <f>C34+D34</f>
        <v>24.144999999999982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265.773</v>
      </c>
      <c r="D35" s="31">
        <v>0</v>
      </c>
      <c r="E35" s="32">
        <f>C35+D35</f>
        <v>265.773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4914.791</v>
      </c>
      <c r="D36" s="31">
        <v>-5249.473</v>
      </c>
      <c r="E36" s="32">
        <f>C36+D36</f>
        <v>-334.6819999999998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1577.5</v>
      </c>
      <c r="D38" s="31">
        <f>D39+D40</f>
        <v>-234</v>
      </c>
      <c r="E38" s="32">
        <f>E39+E40</f>
        <v>1343.5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38.9</v>
      </c>
      <c r="D39" s="31">
        <v>-224.9</v>
      </c>
      <c r="E39" s="32">
        <f>C39+D39</f>
        <v>-186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1538.6</v>
      </c>
      <c r="D40" s="31">
        <v>-9.1</v>
      </c>
      <c r="E40" s="32">
        <f>C40+D40</f>
        <v>1529.5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1225.71</v>
      </c>
      <c r="D42" s="31">
        <f>D43+D44</f>
        <v>-1255.909</v>
      </c>
      <c r="E42" s="32">
        <f>E43+E44</f>
        <v>-30.199000000000183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502.03</v>
      </c>
      <c r="D43" s="31">
        <v>-504.14200000000005</v>
      </c>
      <c r="E43" s="32">
        <f>C43+D43</f>
        <v>-2.11200000000008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723.68</v>
      </c>
      <c r="D44" s="31">
        <v>-751.767</v>
      </c>
      <c r="E44" s="32">
        <f>C44+D44</f>
        <v>-28.087000000000103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9069.34951146579</v>
      </c>
      <c r="D46" s="31">
        <f>D47+D51</f>
        <v>-10706.752690299278</v>
      </c>
      <c r="E46" s="32">
        <f>C46+D46</f>
        <v>-1637.403178833487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570.2843000257916</v>
      </c>
      <c r="D47" s="31">
        <f>D48+D49</f>
        <v>-552.3426902992771</v>
      </c>
      <c r="E47" s="32">
        <f>C47+D47</f>
        <v>17.941609726514457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275.138</v>
      </c>
      <c r="D48" s="31">
        <v>-308.04979029927716</v>
      </c>
      <c r="E48" s="32">
        <f>C48+D48</f>
        <v>-32.911790299277186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295.1463000257916</v>
      </c>
      <c r="D49" s="31">
        <v>-244.29289999999997</v>
      </c>
      <c r="E49" s="32">
        <f>C49+D49</f>
        <v>50.85340002579164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8499.06521144</v>
      </c>
      <c r="D51" s="31">
        <f>D52+D53</f>
        <v>-10154.41</v>
      </c>
      <c r="E51" s="32">
        <f>C51+D51</f>
        <v>-1655.3447885599999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3032.7749999999996</v>
      </c>
      <c r="D52" s="31">
        <v>-7154.1810000000005</v>
      </c>
      <c r="E52" s="32">
        <f>C52+D52</f>
        <v>-4121.406000000001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5466.290211440001</v>
      </c>
      <c r="D53" s="31">
        <v>-3000.229</v>
      </c>
      <c r="E53" s="38">
        <f>C53+D53</f>
        <v>2466.0612114400014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17467.92251146579</v>
      </c>
      <c r="D55" s="31">
        <f>-D24+D26</f>
        <v>-17901.12269029928</v>
      </c>
      <c r="E55" s="32">
        <f>C55+D55</f>
        <v>-433.2001788334892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370.12467561845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-6.098002</v>
      </c>
      <c r="D59" s="44">
        <f>-D69</f>
        <v>0</v>
      </c>
      <c r="E59" s="45">
        <f>-E69</f>
        <v>-6.098002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6.098002</v>
      </c>
      <c r="D62" s="31">
        <v>0</v>
      </c>
      <c r="E62" s="32">
        <f t="shared" si="0"/>
        <v>6.098002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0</v>
      </c>
      <c r="D63" s="31">
        <f>D64+D65</f>
        <v>0</v>
      </c>
      <c r="E63" s="32">
        <f t="shared" si="0"/>
        <v>0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0</v>
      </c>
      <c r="E64" s="32">
        <f t="shared" si="0"/>
        <v>0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0</v>
      </c>
      <c r="E65" s="32">
        <f t="shared" si="0"/>
        <v>0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0</v>
      </c>
      <c r="E66" s="32">
        <f t="shared" si="0"/>
        <v>0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0</v>
      </c>
      <c r="E68" s="38">
        <f t="shared" si="0"/>
        <v>0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6.098002</v>
      </c>
      <c r="D69" s="44">
        <f>D61+D62+D63+D68</f>
        <v>0</v>
      </c>
      <c r="E69" s="45">
        <f t="shared" si="0"/>
        <v>6.098002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5.75">
      <c r="B72" s="11"/>
      <c r="C72" s="9"/>
      <c r="D72" s="11"/>
      <c r="E72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Mikula Patrik</cp:lastModifiedBy>
  <cp:lastPrinted>2005-06-10T09:59:57Z</cp:lastPrinted>
  <dcterms:created xsi:type="dcterms:W3CDTF">2005-02-24T11:58:09Z</dcterms:created>
  <dcterms:modified xsi:type="dcterms:W3CDTF">2015-03-23T11:51:44Z</dcterms:modified>
  <cp:category/>
  <cp:version/>
  <cp:contentType/>
  <cp:contentStatus/>
</cp:coreProperties>
</file>