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<sst xmlns="http://schemas.openxmlformats.org/spreadsheetml/2006/main" count="55" uniqueCount="44">
  <si>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</si>
  <si>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</si>
  <si>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</si>
  <si>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</si>
  <si>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</si>
  <si>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</si>
  <si>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</si>
  <si>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</si>
  <si>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</si>
  <si>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</si>
  <si>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</si>
  <si>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</si>
  <si>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</si>
  <si>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</si>
  <si>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</si>
  <si>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</si>
  <si>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</si>
  <si>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</si>
  <si>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</si>
  <si>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</si>
  <si>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</si>
  <si>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</si>
  <si>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</si>
  <si>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</si>
  <si>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</si>
  <si>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</si>
  <si>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</si>
  <si>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</si>
  <si>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</si>
  <si>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</si>
  <si>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</si>
  <si>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</si>
  <si>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</si>
  <si>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</si>
  <si>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</si>
  <si>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</si>
  <si>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</si>
  <si>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</si>
  <si>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</si>
  <si>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</si>
  <si>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</si>
  <si>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</si>
  <si>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</si>
  <si>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August 2012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</si>
</sst>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  <numFmt numFmtId="182" formatCode="#,##0.0000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24">
      <selection activeCell="G49" sqref="G49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7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39881.372177666664</v>
      </c>
      <c r="D7" s="31">
        <v>38212.042632000004</v>
      </c>
      <c r="E7" s="32">
        <f>C7-D7</f>
        <v>1669.3295456666601</v>
      </c>
      <c r="F7" s="46"/>
      <c r="G7" s="46"/>
      <c r="H7" s="46"/>
      <c r="I7" s="20"/>
      <c r="J7" s="20"/>
      <c r="K7" s="20"/>
      <c r="L7" s="1"/>
    </row>
    <row r="8" spans="2:12" ht="15.75">
      <c r="B8" s="7"/>
      <c r="C8" s="30"/>
      <c r="D8" s="31"/>
      <c r="E8" s="32"/>
      <c r="F8" s="46"/>
      <c r="G8" s="46"/>
      <c r="H8" s="46"/>
      <c r="I8" s="20"/>
      <c r="J8" s="20"/>
      <c r="K8" s="20"/>
      <c r="L8" s="1"/>
    </row>
    <row r="9" spans="2:12" ht="15.75">
      <c r="B9" s="22" t="s">
        <v>1</v>
      </c>
      <c r="C9" s="30">
        <f>C10+C11+C12</f>
        <v>3598.146718722063</v>
      </c>
      <c r="D9" s="31">
        <f>D10+D11+D12</f>
        <v>3411.6087427471803</v>
      </c>
      <c r="E9" s="32">
        <f>E10+E11+E12</f>
        <v>186.5379759748829</v>
      </c>
      <c r="F9" s="46"/>
      <c r="G9" s="46"/>
      <c r="H9" s="46"/>
      <c r="I9" s="20"/>
      <c r="J9" s="20"/>
      <c r="K9" s="20"/>
      <c r="L9" s="1"/>
    </row>
    <row r="10" spans="2:12" ht="15.75">
      <c r="B10" s="8" t="s">
        <v>3</v>
      </c>
      <c r="C10" s="30">
        <v>978.4858592425342</v>
      </c>
      <c r="D10" s="31">
        <v>968.255022819384</v>
      </c>
      <c r="E10" s="32">
        <f>C10-D10</f>
        <v>10.230836423150208</v>
      </c>
      <c r="F10" s="46"/>
      <c r="G10" s="46"/>
      <c r="H10" s="46"/>
      <c r="I10" s="20"/>
      <c r="J10" s="20"/>
      <c r="K10" s="20"/>
      <c r="L10" s="1"/>
    </row>
    <row r="11" spans="2:12" ht="15.75">
      <c r="B11" s="8" t="s">
        <v>4</v>
      </c>
      <c r="C11" s="30">
        <v>1180.2574762718582</v>
      </c>
      <c r="D11" s="31">
        <v>1094.8366510807073</v>
      </c>
      <c r="E11" s="32">
        <f>C11-D11</f>
        <v>85.42082519115093</v>
      </c>
      <c r="F11" s="46"/>
      <c r="G11" s="46"/>
      <c r="H11" s="46"/>
      <c r="I11" s="20"/>
      <c r="J11" s="20"/>
      <c r="K11" s="20"/>
      <c r="L11" s="1"/>
    </row>
    <row r="12" spans="2:12" ht="15.75">
      <c r="B12" s="8" t="s">
        <v>5</v>
      </c>
      <c r="C12" s="30">
        <v>1439.4033832076707</v>
      </c>
      <c r="D12" s="31">
        <v>1348.517068847089</v>
      </c>
      <c r="E12" s="32">
        <f>C12-D12</f>
        <v>90.88631436058176</v>
      </c>
      <c r="F12" s="46"/>
      <c r="G12" s="46"/>
      <c r="H12" s="46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46"/>
      <c r="G13" s="46"/>
      <c r="H13" s="46"/>
      <c r="I13" s="20"/>
      <c r="J13" s="20"/>
      <c r="K13" s="20"/>
      <c r="L13" s="1"/>
    </row>
    <row r="14" spans="2:12" ht="15.75">
      <c r="B14" s="22" t="s">
        <v>6</v>
      </c>
      <c r="C14" s="30">
        <f>C15+C16</f>
        <v>1807.9183333333333</v>
      </c>
      <c r="D14" s="31">
        <f>D15+D16</f>
        <v>2932.399</v>
      </c>
      <c r="E14" s="32">
        <f>E15+E16</f>
        <v>-1124.4806666666666</v>
      </c>
      <c r="F14" s="46"/>
      <c r="G14" s="46"/>
      <c r="H14" s="46"/>
      <c r="I14" s="20"/>
      <c r="J14" s="20"/>
      <c r="K14" s="20"/>
      <c r="L14" s="1"/>
    </row>
    <row r="15" spans="2:12" ht="15.75">
      <c r="B15" s="7" t="s">
        <v>7</v>
      </c>
      <c r="C15" s="30">
        <v>1000</v>
      </c>
      <c r="D15" s="31">
        <v>80</v>
      </c>
      <c r="E15" s="32">
        <f>C15-D15</f>
        <v>920</v>
      </c>
      <c r="F15" s="46"/>
      <c r="G15" s="46"/>
      <c r="H15" s="46"/>
      <c r="I15" s="20"/>
      <c r="J15" s="20"/>
      <c r="K15" s="20"/>
      <c r="L15" s="1"/>
    </row>
    <row r="16" spans="2:12" ht="15.75">
      <c r="B16" s="7" t="s">
        <v>8</v>
      </c>
      <c r="C16" s="30">
        <v>807.9183333333333</v>
      </c>
      <c r="D16" s="31">
        <v>2852.399</v>
      </c>
      <c r="E16" s="32">
        <f>C16-D16</f>
        <v>-2044.4806666666666</v>
      </c>
      <c r="F16" s="46"/>
      <c r="G16" s="46"/>
      <c r="H16" s="46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46"/>
      <c r="G17" s="46"/>
      <c r="H17" s="46"/>
      <c r="I17" s="20"/>
      <c r="J17" s="20"/>
      <c r="K17" s="20"/>
      <c r="L17" s="1"/>
    </row>
    <row r="18" spans="2:12" ht="15.75">
      <c r="B18" s="23" t="s">
        <v>31</v>
      </c>
      <c r="C18" s="30">
        <f>C19+C20</f>
        <v>778.721774484209</v>
      </c>
      <c r="D18" s="31">
        <f>D19+D20</f>
        <v>1145.3840273444291</v>
      </c>
      <c r="E18" s="32">
        <f>E19+E20</f>
        <v>-366.66225286022006</v>
      </c>
      <c r="F18" s="46"/>
      <c r="G18" s="46"/>
      <c r="H18" s="46"/>
      <c r="I18" s="20"/>
      <c r="J18" s="20"/>
      <c r="K18" s="20"/>
      <c r="L18" s="1"/>
    </row>
    <row r="19" spans="2:12" ht="15.75">
      <c r="B19" s="7" t="s">
        <v>41</v>
      </c>
      <c r="C19" s="30">
        <v>617.395096</v>
      </c>
      <c r="D19" s="31">
        <v>544.3030064999999</v>
      </c>
      <c r="E19" s="32">
        <f>C19-D19</f>
        <v>73.09208950000004</v>
      </c>
      <c r="F19" s="46"/>
      <c r="G19" s="46"/>
      <c r="H19" s="46"/>
      <c r="I19" s="20"/>
      <c r="J19" s="20"/>
      <c r="K19" s="20"/>
      <c r="L19" s="1"/>
    </row>
    <row r="20" spans="2:12" ht="15.75">
      <c r="B20" s="7" t="s">
        <v>42</v>
      </c>
      <c r="C20" s="30">
        <v>161.32667848420905</v>
      </c>
      <c r="D20" s="31">
        <v>601.0810208444292</v>
      </c>
      <c r="E20" s="32">
        <f>C20-D20</f>
        <v>-439.7543423602201</v>
      </c>
      <c r="F20" s="46"/>
      <c r="G20" s="46"/>
      <c r="H20" s="46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46066.15900420627</v>
      </c>
      <c r="D21" s="31">
        <f>D7+D9+D14+D18</f>
        <v>45701.43440209161</v>
      </c>
      <c r="E21" s="32">
        <f>E7+E9+E14+E18</f>
        <v>364.7246021146565</v>
      </c>
      <c r="F21" s="46"/>
      <c r="G21" s="46"/>
      <c r="H21" s="46"/>
      <c r="I21" s="20"/>
      <c r="J21" s="20"/>
      <c r="K21" s="20"/>
    </row>
    <row r="22" spans="2:11" ht="15.75">
      <c r="B22" s="5"/>
      <c r="C22" s="30"/>
      <c r="D22" s="31"/>
      <c r="E22" s="32"/>
      <c r="F22" s="46"/>
      <c r="G22" s="46"/>
      <c r="H22" s="46"/>
      <c r="I22" s="20"/>
      <c r="J22" s="20"/>
      <c r="K22" s="20"/>
    </row>
    <row r="23" spans="2:12" ht="15.75">
      <c r="B23" s="16"/>
      <c r="C23" s="33"/>
      <c r="D23" s="34"/>
      <c r="E23" s="35"/>
      <c r="F23" s="46"/>
      <c r="G23" s="46"/>
      <c r="H23" s="46"/>
      <c r="I23" s="20"/>
      <c r="J23" s="20"/>
      <c r="K23" s="20"/>
      <c r="L23" s="1"/>
    </row>
    <row r="24" spans="2:12" ht="15.75">
      <c r="B24" s="18" t="s">
        <v>9</v>
      </c>
      <c r="C24" s="36">
        <v>661.1229040000001</v>
      </c>
      <c r="D24" s="37">
        <v>23.53735675042857</v>
      </c>
      <c r="E24" s="38">
        <f>C24-D24</f>
        <v>637.5855472495715</v>
      </c>
      <c r="F24" s="46"/>
      <c r="G24" s="46"/>
      <c r="H24" s="46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46"/>
      <c r="G25" s="46"/>
      <c r="H25" s="46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140904.45798270756</v>
      </c>
      <c r="D26" s="31">
        <f>D28+D38+D46+D42</f>
        <v>-140867.16087796155</v>
      </c>
      <c r="E26" s="32">
        <f>E28+E38+E46+E42</f>
        <v>37.29710474603053</v>
      </c>
      <c r="F26" s="46"/>
      <c r="G26" s="46"/>
      <c r="H26" s="46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46"/>
      <c r="G27" s="46"/>
      <c r="H27" s="46"/>
      <c r="I27" s="20"/>
      <c r="J27" s="20"/>
      <c r="K27" s="20"/>
      <c r="L27" s="1"/>
    </row>
    <row r="28" spans="2:12" ht="15.75">
      <c r="B28" s="7" t="s">
        <v>11</v>
      </c>
      <c r="C28" s="30">
        <f>C29+C33</f>
        <v>50149.79302799999</v>
      </c>
      <c r="D28" s="31">
        <f>D29+D33</f>
        <v>-48917.827333333335</v>
      </c>
      <c r="E28" s="32">
        <f>E29+E33</f>
        <v>1231.9656946666632</v>
      </c>
      <c r="F28" s="46"/>
      <c r="G28" s="46"/>
      <c r="H28" s="46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1226.117</v>
      </c>
      <c r="D29" s="31">
        <f>D30+D32+D31</f>
        <v>-1317.1753333333331</v>
      </c>
      <c r="E29" s="32">
        <f>E30+E32+E31</f>
        <v>-91.05833333333334</v>
      </c>
      <c r="F29" s="46"/>
      <c r="G29" s="46"/>
      <c r="H29" s="46"/>
      <c r="I29" s="20"/>
      <c r="J29" s="20"/>
      <c r="K29" s="20"/>
      <c r="L29" s="1"/>
    </row>
    <row r="30" spans="2:12" ht="15.75">
      <c r="B30" s="7" t="s">
        <v>12</v>
      </c>
      <c r="C30" s="30">
        <v>89.672</v>
      </c>
      <c r="D30" s="31">
        <v>-93.388</v>
      </c>
      <c r="E30" s="32">
        <f>C30+D30</f>
        <v>-3.716000000000008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-26.79433333333333</v>
      </c>
      <c r="E31" s="32">
        <f>C31+D31</f>
        <v>-26.79433333333333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1136.445</v>
      </c>
      <c r="D32" s="31">
        <v>-1196.993</v>
      </c>
      <c r="E32" s="32">
        <f>C32+D32</f>
        <v>-60.548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48923.676027999994</v>
      </c>
      <c r="D33" s="31">
        <f>D34+D36+D35</f>
        <v>-47600.652</v>
      </c>
      <c r="E33" s="32">
        <f>E34+E36+E35</f>
        <v>1323.0240279999966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3318.147</v>
      </c>
      <c r="D34" s="31">
        <v>-2940.088</v>
      </c>
      <c r="E34" s="32">
        <f>C34+D34</f>
        <v>378.05899999999974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537.837028</v>
      </c>
      <c r="D35" s="31">
        <v>0</v>
      </c>
      <c r="E35" s="32">
        <f>C35+D35</f>
        <v>537.837028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45067.691999999995</v>
      </c>
      <c r="D36" s="31">
        <v>-44660.564</v>
      </c>
      <c r="E36" s="32">
        <f>C36+D36</f>
        <v>407.127999999997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8035.614</v>
      </c>
      <c r="D38" s="31">
        <f>D39+D40</f>
        <v>-1209.373</v>
      </c>
      <c r="E38" s="32">
        <f>E39+E40</f>
        <v>6826.241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4477.315</v>
      </c>
      <c r="D39" s="31">
        <v>-1107.595</v>
      </c>
      <c r="E39" s="32">
        <f>C39+D39</f>
        <v>3369.7199999999993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3558.299</v>
      </c>
      <c r="D40" s="31">
        <v>-101.77799999999999</v>
      </c>
      <c r="E40" s="32">
        <f>C40+D40</f>
        <v>3456.521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19052.106</v>
      </c>
      <c r="D42" s="31">
        <f>D43+D44</f>
        <v>-19046.602</v>
      </c>
      <c r="E42" s="32">
        <f>E43+E44</f>
        <v>5.503999999997177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7980.314</v>
      </c>
      <c r="D43" s="31">
        <v>-7939.9</v>
      </c>
      <c r="E43" s="32">
        <f>C43+D43</f>
        <v>40.41400000000067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11071.791999999998</v>
      </c>
      <c r="D44" s="31">
        <v>-11106.702000000001</v>
      </c>
      <c r="E44" s="32">
        <f>C44+D44</f>
        <v>-34.91000000000349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63666.944954707564</v>
      </c>
      <c r="D46" s="31">
        <f>D47+D51</f>
        <v>-71693.3585446282</v>
      </c>
      <c r="E46" s="32">
        <f>C46+D46</f>
        <v>-8026.41358992063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6708.071954707571</v>
      </c>
      <c r="D47" s="31">
        <f>D48+D49</f>
        <v>-6326.121709579766</v>
      </c>
      <c r="E47" s="32">
        <f>C47+D47</f>
        <v>381.95024512780583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1735.992</v>
      </c>
      <c r="D48" s="31">
        <v>-2786.3448819989467</v>
      </c>
      <c r="E48" s="32">
        <f>C48+D48</f>
        <v>-1050.3528819989467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4972.079954707571</v>
      </c>
      <c r="D49" s="31">
        <v>-3539.7768275808194</v>
      </c>
      <c r="E49" s="32">
        <f>C49+D49</f>
        <v>1432.3031271267519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56958.87299999999</v>
      </c>
      <c r="D51" s="31">
        <f>D52+D53</f>
        <v>-65367.236835048425</v>
      </c>
      <c r="E51" s="32">
        <f>C51+D51</f>
        <v>-8408.363835048433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29668.847999999998</v>
      </c>
      <c r="D52" s="31">
        <v>-30995.995110048418</v>
      </c>
      <c r="E52" s="32">
        <f>C52+D52</f>
        <v>-1327.1471100484196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27290.024999999994</v>
      </c>
      <c r="D53" s="31">
        <v>-34371.24172500001</v>
      </c>
      <c r="E53" s="38">
        <f>C53+D53</f>
        <v>-7081.216725000013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141565.58088670755</v>
      </c>
      <c r="D55" s="31">
        <f>-D24+D26</f>
        <v>-140890.69823471198</v>
      </c>
      <c r="E55" s="32">
        <f>C55+D55</f>
        <v>674.8826519955765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-1056.707254110233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-30.3</v>
      </c>
      <c r="D59" s="44">
        <f>-D69</f>
        <v>13.2</v>
      </c>
      <c r="E59" s="45">
        <f>-E69</f>
        <v>-17.1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-0.1</v>
      </c>
      <c r="E62" s="32">
        <f t="shared" si="0"/>
        <v>-0.1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30.3</v>
      </c>
      <c r="D63" s="31">
        <f>D64+D65</f>
        <v>0</v>
      </c>
      <c r="E63" s="32">
        <f t="shared" si="0"/>
        <v>30.3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30.3</v>
      </c>
      <c r="D65" s="31">
        <f>+D66+D67</f>
        <v>0</v>
      </c>
      <c r="E65" s="32">
        <f t="shared" si="0"/>
        <v>30.3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30.3</v>
      </c>
      <c r="D66" s="31">
        <v>0</v>
      </c>
      <c r="E66" s="32">
        <f t="shared" si="0"/>
        <v>30.3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-13.1</v>
      </c>
      <c r="E68" s="38">
        <f t="shared" si="0"/>
        <v>-13.1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30.3</v>
      </c>
      <c r="D69" s="44">
        <f>D61+D62+D63+D68</f>
        <v>-13.2</v>
      </c>
      <c r="E69" s="45">
        <f t="shared" si="0"/>
        <v>17.1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2015-01-13T07:21:14Z</dcterms:created>
  <dcterms:modified xsi:type="dcterms:W3CDTF">2015-01-13T07:21:15Z</dcterms:modified>
  <cp:category/>
  <cp:version/>
  <cp:contentType/>
  <cp:contentStatus/>
</cp:coreProperties>
</file>