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<sst xmlns="http://schemas.openxmlformats.org/spreadsheetml/2006/main" count="55" uniqueCount="44">
  <si>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</si>
  <si>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</si>
  <si>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</si>
  <si>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</si>
  <si>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</si>
  <si>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</si>
  <si>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</si>
  <si>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</si>
  <si>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</si>
  <si>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</si>
  <si>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</si>
  <si>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</si>
  <si>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</si>
  <si>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</si>
  <si>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</si>
  <si>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</si>
  <si>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</si>
  <si>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</si>
  <si>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</si>
  <si>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</si>
  <si>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</si>
  <si>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</si>
  <si>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</si>
  <si>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</si>
  <si>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</si>
  <si>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</si>
  <si>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</si>
  <si>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</si>
  <si>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</si>
  <si>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</si>
  <si>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</si>
  <si>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</si>
  <si>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</si>
  <si>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</si>
  <si>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</si>
  <si>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</si>
  <si>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</si>
  <si>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</si>
  <si>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</si>
  <si>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</si>
  <si>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</si>
  <si>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</si>
  <si>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</si>
  <si>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July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</si>
</sst>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4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1"/>
  <sheetViews>
    <sheetView tabSelected="1" zoomScalePageLayoutView="0" workbookViewId="0" topLeftCell="A22">
      <selection activeCell="G52" sqref="G52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7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35040.71435933333</v>
      </c>
      <c r="D7" s="31">
        <v>33327.218487000006</v>
      </c>
      <c r="E7" s="32">
        <f>C7-D7</f>
        <v>1713.4958723333257</v>
      </c>
      <c r="F7" s="46"/>
      <c r="G7" s="46"/>
      <c r="H7" s="46"/>
      <c r="I7" s="20"/>
      <c r="J7" s="20"/>
      <c r="K7" s="20"/>
      <c r="L7" s="1"/>
    </row>
    <row r="8" spans="2:12" ht="15.75">
      <c r="B8" s="7"/>
      <c r="C8" s="30"/>
      <c r="D8" s="31"/>
      <c r="E8" s="32"/>
      <c r="F8" s="46"/>
      <c r="G8" s="46"/>
      <c r="H8" s="46"/>
      <c r="I8" s="20"/>
      <c r="J8" s="20"/>
      <c r="K8" s="20"/>
      <c r="L8" s="1"/>
    </row>
    <row r="9" spans="2:12" ht="15.75">
      <c r="B9" s="22" t="s">
        <v>1</v>
      </c>
      <c r="C9" s="30">
        <f>C10+C11+C12</f>
        <v>3111.824323957969</v>
      </c>
      <c r="D9" s="31">
        <f>D10+D11+D12</f>
        <v>2958.7941675854454</v>
      </c>
      <c r="E9" s="32">
        <f>E10+E11+E12</f>
        <v>153.03015637252372</v>
      </c>
      <c r="F9" s="46"/>
      <c r="G9" s="46"/>
      <c r="H9" s="46"/>
      <c r="I9" s="20"/>
      <c r="J9" s="20"/>
      <c r="K9" s="20"/>
      <c r="L9" s="1"/>
    </row>
    <row r="10" spans="2:12" ht="15.75">
      <c r="B10" s="8" t="s">
        <v>3</v>
      </c>
      <c r="C10" s="30">
        <v>844.6148773191505</v>
      </c>
      <c r="D10" s="31">
        <v>842.7056605108194</v>
      </c>
      <c r="E10" s="32">
        <f>C10-D10</f>
        <v>1.9092168083311662</v>
      </c>
      <c r="F10" s="46"/>
      <c r="G10" s="46"/>
      <c r="H10" s="46"/>
      <c r="I10" s="20"/>
      <c r="J10" s="20"/>
      <c r="K10" s="20"/>
      <c r="L10" s="1"/>
    </row>
    <row r="11" spans="2:12" ht="15.75">
      <c r="B11" s="8" t="s">
        <v>4</v>
      </c>
      <c r="C11" s="30">
        <v>1003.3062676034991</v>
      </c>
      <c r="D11" s="31">
        <v>929.2047303833444</v>
      </c>
      <c r="E11" s="32">
        <f>C11-D11</f>
        <v>74.10153722015468</v>
      </c>
      <c r="F11" s="46"/>
      <c r="G11" s="46"/>
      <c r="H11" s="46"/>
      <c r="I11" s="20"/>
      <c r="J11" s="20"/>
      <c r="K11" s="20"/>
      <c r="L11" s="1"/>
    </row>
    <row r="12" spans="2:12" ht="15.75">
      <c r="B12" s="8" t="s">
        <v>5</v>
      </c>
      <c r="C12" s="30">
        <v>1263.9031790353197</v>
      </c>
      <c r="D12" s="31">
        <v>1186.8837766912818</v>
      </c>
      <c r="E12" s="32">
        <f>C12-D12</f>
        <v>77.01940234403787</v>
      </c>
      <c r="F12" s="46"/>
      <c r="G12" s="46"/>
      <c r="H12" s="46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46"/>
      <c r="G13" s="46"/>
      <c r="H13" s="46"/>
      <c r="I13" s="20"/>
      <c r="J13" s="20"/>
      <c r="K13" s="20"/>
      <c r="L13" s="1"/>
    </row>
    <row r="14" spans="2:12" ht="15.75">
      <c r="B14" s="22" t="s">
        <v>6</v>
      </c>
      <c r="C14" s="30">
        <f>C15+C16</f>
        <v>1587.8541666666665</v>
      </c>
      <c r="D14" s="31">
        <f>D15+D16</f>
        <v>2572.63175</v>
      </c>
      <c r="E14" s="32">
        <f>E15+E16</f>
        <v>-984.7775833333335</v>
      </c>
      <c r="F14" s="46"/>
      <c r="G14" s="46"/>
      <c r="H14" s="46"/>
      <c r="I14" s="20"/>
      <c r="J14" s="20"/>
      <c r="K14" s="20"/>
      <c r="L14" s="1"/>
    </row>
    <row r="15" spans="2:12" ht="15.75">
      <c r="B15" s="7" t="s">
        <v>7</v>
      </c>
      <c r="C15" s="30">
        <v>875</v>
      </c>
      <c r="D15" s="31">
        <v>70</v>
      </c>
      <c r="E15" s="32">
        <f>C15-D15</f>
        <v>805</v>
      </c>
      <c r="F15" s="46"/>
      <c r="G15" s="46"/>
      <c r="H15" s="46"/>
      <c r="I15" s="20"/>
      <c r="J15" s="20"/>
      <c r="K15" s="20"/>
      <c r="L15" s="1"/>
    </row>
    <row r="16" spans="2:12" ht="15.75">
      <c r="B16" s="7" t="s">
        <v>8</v>
      </c>
      <c r="C16" s="30">
        <v>712.8541666666666</v>
      </c>
      <c r="D16" s="31">
        <v>2502.63175</v>
      </c>
      <c r="E16" s="32">
        <f>C16-D16</f>
        <v>-1789.7775833333335</v>
      </c>
      <c r="F16" s="46"/>
      <c r="G16" s="46"/>
      <c r="H16" s="46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46"/>
      <c r="G17" s="46"/>
      <c r="H17" s="46"/>
      <c r="I17" s="20"/>
      <c r="J17" s="20"/>
      <c r="K17" s="20"/>
      <c r="L17" s="1"/>
    </row>
    <row r="18" spans="2:12" ht="15.75">
      <c r="B18" s="23" t="s">
        <v>31</v>
      </c>
      <c r="C18" s="30">
        <f>C19+C20</f>
        <v>677.6716856981238</v>
      </c>
      <c r="D18" s="31">
        <f>D19+D20</f>
        <v>1011.2393639653549</v>
      </c>
      <c r="E18" s="32">
        <f>E19+E20</f>
        <v>-333.567678267231</v>
      </c>
      <c r="F18" s="46"/>
      <c r="G18" s="46"/>
      <c r="H18" s="46"/>
      <c r="I18" s="20"/>
      <c r="J18" s="20"/>
      <c r="K18" s="20"/>
      <c r="L18" s="1"/>
    </row>
    <row r="19" spans="2:12" ht="15.75">
      <c r="B19" s="7" t="s">
        <v>41</v>
      </c>
      <c r="C19" s="30">
        <v>533.5521540000001</v>
      </c>
      <c r="D19" s="31">
        <v>489.2308083</v>
      </c>
      <c r="E19" s="32">
        <f>C19-D19</f>
        <v>44.32134570000011</v>
      </c>
      <c r="F19" s="46"/>
      <c r="G19" s="46"/>
      <c r="H19" s="46"/>
      <c r="I19" s="20"/>
      <c r="J19" s="20"/>
      <c r="K19" s="20"/>
      <c r="L19" s="1"/>
    </row>
    <row r="20" spans="2:12" ht="15.75">
      <c r="B20" s="7" t="s">
        <v>42</v>
      </c>
      <c r="C20" s="30">
        <v>144.11953169812372</v>
      </c>
      <c r="D20" s="31">
        <v>522.0085556653548</v>
      </c>
      <c r="E20" s="32">
        <f>C20-D20</f>
        <v>-377.8890239672311</v>
      </c>
      <c r="F20" s="46"/>
      <c r="G20" s="46"/>
      <c r="H20" s="46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40418.064535656085</v>
      </c>
      <c r="D21" s="31">
        <f>D7+D9+D14+D18</f>
        <v>39869.883768550804</v>
      </c>
      <c r="E21" s="32">
        <f>E7+E9+E14+E18</f>
        <v>548.180767105285</v>
      </c>
      <c r="F21" s="46"/>
      <c r="G21" s="46"/>
      <c r="H21" s="46"/>
      <c r="I21" s="20"/>
      <c r="J21" s="20"/>
      <c r="K21" s="20"/>
    </row>
    <row r="22" spans="2:11" ht="15.75">
      <c r="B22" s="5"/>
      <c r="C22" s="30"/>
      <c r="D22" s="31"/>
      <c r="E22" s="32"/>
      <c r="F22" s="46"/>
      <c r="G22" s="46"/>
      <c r="H22" s="46"/>
      <c r="I22" s="20"/>
      <c r="J22" s="20"/>
      <c r="K22" s="20"/>
    </row>
    <row r="23" spans="2:12" ht="15.75">
      <c r="B23" s="16"/>
      <c r="C23" s="33"/>
      <c r="D23" s="34"/>
      <c r="E23" s="35"/>
      <c r="F23" s="46"/>
      <c r="G23" s="46"/>
      <c r="H23" s="46"/>
      <c r="I23" s="20"/>
      <c r="J23" s="20"/>
      <c r="K23" s="20"/>
      <c r="L23" s="1"/>
    </row>
    <row r="24" spans="2:12" ht="15.75">
      <c r="B24" s="18" t="s">
        <v>9</v>
      </c>
      <c r="C24" s="36">
        <v>582.647846</v>
      </c>
      <c r="D24" s="37">
        <v>21.66907222163929</v>
      </c>
      <c r="E24" s="38">
        <f>C24-D24</f>
        <v>560.9787737783606</v>
      </c>
      <c r="F24" s="46"/>
      <c r="G24" s="46"/>
      <c r="H24" s="46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46"/>
      <c r="G25" s="46"/>
      <c r="H25" s="46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124544.23932367534</v>
      </c>
      <c r="D26" s="31">
        <f>D28+D38+D46+D42</f>
        <v>-124550.78044571873</v>
      </c>
      <c r="E26" s="32">
        <f>E28+E38+E46+E42</f>
        <v>-6.5411220434179995</v>
      </c>
      <c r="F26" s="46"/>
      <c r="G26" s="46"/>
      <c r="H26" s="46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46"/>
      <c r="G27" s="46"/>
      <c r="H27" s="46"/>
      <c r="I27" s="20"/>
      <c r="J27" s="20"/>
      <c r="K27" s="20"/>
      <c r="L27" s="1"/>
    </row>
    <row r="28" spans="2:12" ht="15.75">
      <c r="B28" s="7" t="s">
        <v>11</v>
      </c>
      <c r="C28" s="30">
        <f>C29+C33</f>
        <v>44319.56377800001</v>
      </c>
      <c r="D28" s="31">
        <f>D29+D33</f>
        <v>-43120.37216666667</v>
      </c>
      <c r="E28" s="32">
        <f>E29+E33</f>
        <v>1199.1916113333293</v>
      </c>
      <c r="F28" s="46"/>
      <c r="G28" s="46"/>
      <c r="H28" s="46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1097.766</v>
      </c>
      <c r="D29" s="31">
        <f>D30+D32+D31</f>
        <v>-1156.4071666666664</v>
      </c>
      <c r="E29" s="32">
        <f>E30+E32+E31</f>
        <v>-58.641166666666514</v>
      </c>
      <c r="F29" s="46"/>
      <c r="G29" s="46"/>
      <c r="H29" s="46"/>
      <c r="I29" s="20"/>
      <c r="J29" s="20"/>
      <c r="K29" s="20"/>
      <c r="L29" s="1"/>
    </row>
    <row r="30" spans="2:12" ht="15.75">
      <c r="B30" s="7" t="s">
        <v>12</v>
      </c>
      <c r="C30" s="30">
        <v>89.668</v>
      </c>
      <c r="D30" s="31">
        <v>-91.367</v>
      </c>
      <c r="E30" s="32">
        <f>C30+D30</f>
        <v>-1.698999999999998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-17.830166666666663</v>
      </c>
      <c r="E31" s="32">
        <f>C31+D31</f>
        <v>-17.830166666666663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1008.098</v>
      </c>
      <c r="D32" s="31">
        <v>-1047.2099999999998</v>
      </c>
      <c r="E32" s="32">
        <f>C32+D32</f>
        <v>-39.11199999999985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43221.79777800001</v>
      </c>
      <c r="D33" s="31">
        <f>D34+D36+D35</f>
        <v>-41963.965000000004</v>
      </c>
      <c r="E33" s="32">
        <f>E34+E36+E35</f>
        <v>1257.8327779999959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3160.62</v>
      </c>
      <c r="D34" s="31">
        <v>-2721.6150000000002</v>
      </c>
      <c r="E34" s="32">
        <f>C34+D34</f>
        <v>439.00499999999965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334.970778</v>
      </c>
      <c r="D35" s="31">
        <v>0</v>
      </c>
      <c r="E35" s="32">
        <f>C35+D35</f>
        <v>334.970778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39726.207</v>
      </c>
      <c r="D36" s="31">
        <v>-39242.350000000006</v>
      </c>
      <c r="E36" s="32">
        <f>C36+D36</f>
        <v>483.85699999999633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6990.4490000000005</v>
      </c>
      <c r="D38" s="31">
        <f>D39+D40</f>
        <v>-896.25</v>
      </c>
      <c r="E38" s="32">
        <f>E39+E40</f>
        <v>6094.1990000000005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3875.078</v>
      </c>
      <c r="D39" s="31">
        <v>-811.7139999999999</v>
      </c>
      <c r="E39" s="32">
        <f>C39+D39</f>
        <v>3063.364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3115.371</v>
      </c>
      <c r="D40" s="31">
        <v>-84.536</v>
      </c>
      <c r="E40" s="32">
        <f>C40+D40</f>
        <v>3030.835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16331.771</v>
      </c>
      <c r="D42" s="31">
        <f>D43+D44</f>
        <v>-16314.945</v>
      </c>
      <c r="E42" s="32">
        <f>E43+E44</f>
        <v>16.826000000000022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7080.94</v>
      </c>
      <c r="D43" s="31">
        <v>-7023.748</v>
      </c>
      <c r="E43" s="32">
        <f>C43+D43</f>
        <v>57.19200000000001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9250.831</v>
      </c>
      <c r="D44" s="31">
        <v>-9291.197</v>
      </c>
      <c r="E44" s="32">
        <f>C44+D44</f>
        <v>-40.365999999999985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56902.455545675315</v>
      </c>
      <c r="D46" s="31">
        <f>D47+D51</f>
        <v>-64219.21327905206</v>
      </c>
      <c r="E46" s="32">
        <f>C46+D46</f>
        <v>-7316.757733376748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6168.312545675313</v>
      </c>
      <c r="D47" s="31">
        <f>D48+D49</f>
        <v>-5870.641209579767</v>
      </c>
      <c r="E47" s="32">
        <f>C47+D47</f>
        <v>297.6713360955464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1624.4219999999998</v>
      </c>
      <c r="D48" s="31">
        <v>-2657.3637819989476</v>
      </c>
      <c r="E48" s="32">
        <f>C48+D48</f>
        <v>-1032.9417819989478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4543.890545675314</v>
      </c>
      <c r="D49" s="31">
        <v>-3213.277427580819</v>
      </c>
      <c r="E49" s="32">
        <f>C49+D49</f>
        <v>1330.6131180944944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50734.143000000004</v>
      </c>
      <c r="D51" s="31">
        <f>D52+D53</f>
        <v>-58348.5720694723</v>
      </c>
      <c r="E51" s="32">
        <f>C51+D51</f>
        <v>-7614.429069472295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26342.196000000004</v>
      </c>
      <c r="D52" s="31">
        <v>-28657.277605532287</v>
      </c>
      <c r="E52" s="32">
        <f>C52+D52</f>
        <v>-2315.081605532283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24391.947</v>
      </c>
      <c r="D53" s="31">
        <v>-29691.29446394001</v>
      </c>
      <c r="E53" s="38">
        <f>C53+D53</f>
        <v>-5299.347463940008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125126.88716967535</v>
      </c>
      <c r="D55" s="31">
        <f>-D24+D26</f>
        <v>-124572.44951794037</v>
      </c>
      <c r="E55" s="32">
        <f>C55+D55</f>
        <v>554.4376517349738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-1119.7184188402587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-30.3</v>
      </c>
      <c r="D59" s="44">
        <f>-D69</f>
        <v>13.2</v>
      </c>
      <c r="E59" s="45">
        <f>-E69</f>
        <v>-17.1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0</v>
      </c>
      <c r="D62" s="31">
        <v>-0.1</v>
      </c>
      <c r="E62" s="32">
        <f t="shared" si="0"/>
        <v>-0.1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30.3</v>
      </c>
      <c r="D63" s="31">
        <f>D64+D65</f>
        <v>0</v>
      </c>
      <c r="E63" s="32">
        <f t="shared" si="0"/>
        <v>30.3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0</v>
      </c>
      <c r="E64" s="32">
        <f t="shared" si="0"/>
        <v>0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30.3</v>
      </c>
      <c r="D65" s="31">
        <f>+D66+D67</f>
        <v>0</v>
      </c>
      <c r="E65" s="32">
        <f t="shared" si="0"/>
        <v>30.3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30.3</v>
      </c>
      <c r="D66" s="31">
        <v>0</v>
      </c>
      <c r="E66" s="32">
        <f t="shared" si="0"/>
        <v>30.3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-13.1</v>
      </c>
      <c r="E68" s="38">
        <f t="shared" si="0"/>
        <v>-13.1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30.3</v>
      </c>
      <c r="D69" s="44">
        <f>D61+D62+D63+D68</f>
        <v>-13.2</v>
      </c>
      <c r="E69" s="45">
        <f t="shared" si="0"/>
        <v>17.1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2015-01-13T07:21:04Z</dcterms:created>
  <dcterms:modified xsi:type="dcterms:W3CDTF">2015-01-13T07:21:05Z</dcterms:modified>
  <cp:category/>
  <cp:version/>
  <cp:contentType/>
  <cp:contentStatus/>
</cp:coreProperties>
</file>