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0995" tabRatio="867" activeTab="1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burza cenných papierov" sheetId="6" r:id="rId6"/>
    <sheet name="centrálny depozitár CP" sheetId="7" r:id="rId7"/>
  </sheets>
  <definedNames>
    <definedName name="_xlnm.Print_Area" localSheetId="0">'Banky'!$A$1:$J$140</definedName>
    <definedName name="_xlnm.Print_Area" localSheetId="4">'kolektívne investovanie'!$A$1:$J$119</definedName>
    <definedName name="_xlnm.Print_Area" localSheetId="1">'poisťovne'!$A$1:$H$84</definedName>
  </definedNames>
  <calcPr fullCalcOnLoad="1"/>
</workbook>
</file>

<file path=xl/sharedStrings.xml><?xml version="1.0" encoding="utf-8"?>
<sst xmlns="http://schemas.openxmlformats.org/spreadsheetml/2006/main" count="653" uniqueCount="484">
  <si>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</si>
  <si>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</si>
  <si>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</si>
  <si>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</si>
  <si>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</si>
  <si>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</si>
  <si>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</si>
  <si>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</si>
  <si>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</si>
  <si>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</si>
  <si>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</si>
  <si>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</si>
  <si>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</si>
  <si>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</si>
  <si>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</si>
  <si>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</si>
  <si>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</si>
  <si>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</si>
  <si>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</si>
  <si>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</si>
  <si>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</si>
  <si>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</si>
  <si>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</si>
  <si>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</si>
  <si>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</si>
  <si>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</si>
  <si>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</si>
  <si>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</si>
  <si>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</si>
  <si>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</si>
  <si>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</si>
  <si>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</si>
  <si>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</si>
  <si>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</si>
  <si>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</si>
  <si>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</si>
  <si>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</si>
  <si>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</si>
  <si>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</si>
  <si>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</si>
  <si>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</si>
  <si>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</si>
  <si>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</si>
  <si>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</si>
  <si>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</si>
  <si>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</si>
  <si>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</si>
  <si>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</si>
  <si>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</si>
  <si>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</si>
  <si>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</si>
  <si>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</si>
  <si>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</si>
  <si>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</si>
  <si>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</si>
  <si>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</si>
  <si>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</si>
  <si>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</si>
  <si>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</si>
  <si>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</si>
  <si>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</si>
  <si>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</si>
  <si>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</si>
  <si>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</si>
  <si>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</si>
  <si>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</si>
  <si>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</si>
  <si>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</si>
  <si>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</si>
  <si>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</si>
  <si>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</si>
  <si>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</si>
  <si>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</si>
  <si>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</si>
  <si>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</si>
  <si>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</si>
  <si>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</si>
  <si>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</si>
  <si>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</si>
  <si>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</si>
  <si>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</si>
  <si>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</si>
  <si>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</si>
  <si>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</si>
  <si>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</si>
  <si>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</si>
  <si>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</si>
  <si>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</si>
  <si>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</si>
  <si>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</si>
  <si>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</si>
  <si>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</si>
  <si>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</si>
  <si>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</si>
  <si>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ROE</t>
  </si>
  <si>
    <t>Podiel na trhu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</si>
  <si>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</si>
  <si>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</si>
  <si>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</si>
  <si>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</si>
  <si>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</si>
  <si>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</si>
  <si>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</si>
  <si>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</si>
  <si>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</si>
  <si>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Konzervatívny</t>
  </si>
  <si>
    <t>Vyvážený</t>
  </si>
  <si>
    <t>Rastový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</si>
  <si>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</si>
  <si>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</si>
  <si>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</si>
  <si>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</si>
  <si>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</si>
  <si>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</si>
  <si>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</si>
  <si>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</si>
  <si>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</si>
  <si>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</si>
  <si>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</si>
  <si>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</si>
  <si>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</si>
  <si>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</si>
  <si>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</si>
  <si>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</si>
  <si>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</si>
  <si>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</si>
  <si>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</si>
  <si>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</si>
  <si>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</si>
  <si>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</si>
  <si>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</si>
  <si>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</si>
  <si>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</si>
  <si>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</si>
  <si>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</si>
  <si>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</si>
  <si>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</si>
  <si>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</si>
  <si>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</si>
  <si>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</si>
  <si>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</si>
  <si>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</si>
  <si>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</si>
  <si>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</si>
  <si>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</si>
  <si>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</si>
  <si>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</si>
  <si>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</si>
  <si>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</si>
  <si>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</si>
  <si>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 xml:space="preserve">  Dlhopisy</t>
  </si>
  <si>
    <t xml:space="preserve">   Fin. spoločnosti (podiel na úveroch fin. spol.)</t>
  </si>
  <si>
    <t>rovnomer. rozložení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</si>
  <si>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</si>
  <si>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</si>
  <si>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</si>
  <si>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</si>
  <si>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</si>
  <si>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</si>
  <si>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</si>
  <si>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</si>
  <si>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Axa DSS</t>
  </si>
  <si>
    <t>Doplnková dôchodková spoločnosť Tatra banky, a.s.</t>
  </si>
  <si>
    <t>Axa d.d.s., a.s.</t>
  </si>
  <si>
    <t>Stabilita, d.d.s., a.s.</t>
  </si>
  <si>
    <t>Allianz Asset Management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</si>
  <si>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</si>
  <si>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</si>
  <si>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</si>
  <si>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</si>
  <si>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</si>
  <si>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</si>
  <si>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</si>
  <si>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>AEGON d.d.s., a.s.</t>
  </si>
  <si>
    <t xml:space="preserve">  Akcie</t>
  </si>
  <si>
    <t>Veľká majetková angažovanosť v rámci skupín (počet prekročení limitu)</t>
  </si>
  <si>
    <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ukazovateľa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</si>
  <si>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CENNÉ PAPIERE A DERIVÁTY CELKOM</t>
  </si>
  <si>
    <t>VKLADY A PRIJATÉ ÚVERY OD KLIENTOV CELKOM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</si>
  <si>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</si>
  <si>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</si>
  <si>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</si>
  <si>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</si>
  <si>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</si>
  <si>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</si>
  <si>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Štruktúra aktív a pasív bánk a pobočiek zahr. bánk (objemové údaje v tis. EUR)</t>
  </si>
  <si>
    <t>Výnosy a náklady bánk a pobočiek zahraničných bánk (hodnoty nákladov a výnosov v tis. EUR)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</si>
  <si>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</si>
  <si>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</si>
  <si>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</si>
  <si>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</si>
  <si>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</si>
  <si>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</si>
  <si>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</si>
  <si>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Ukazovateľ likvidných aktív v zmysle § 13 Opatrenia NBS č. 18/2008 v znení neskorších predpisov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</si>
  <si>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</si>
  <si>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</si>
  <si>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</si>
  <si>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</si>
  <si>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Pokladničné poukážky</t>
  </si>
  <si>
    <t>Akcie a podielové listy</t>
  </si>
  <si>
    <t>Ostatné pohľadávky</t>
  </si>
  <si>
    <t>Alico Funds Central Europe</t>
  </si>
  <si>
    <t>DSS Poštovej banky</t>
  </si>
  <si>
    <t>Prvá penzijná s.s. Poštovej banky</t>
  </si>
  <si>
    <t>Čistý zisk a ukazovatele ziskovosti poisťovní (údaje o zisku v tis. EUR)</t>
  </si>
  <si>
    <t>Podiel na celk. technickom poistnom</t>
  </si>
  <si>
    <t>Čistý zisk celkom</t>
  </si>
  <si>
    <t xml:space="preserve">ROA </t>
  </si>
  <si>
    <t xml:space="preserve">ROE </t>
  </si>
  <si>
    <t>Technické poistné (objemové údaje v tis. EUR)</t>
  </si>
  <si>
    <t>C3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</si>
  <si>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</si>
  <si>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</si>
  <si>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</si>
  <si>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</si>
  <si>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 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</si>
  <si>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</si>
  <si>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</si>
  <si>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</si>
  <si>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</si>
  <si>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Ostatné</t>
  </si>
  <si>
    <t>Technické poistné postúpené zaisťovateľom (objemové údaje v tis. EUR)</t>
  </si>
  <si>
    <t>Životné poistenie</t>
  </si>
  <si>
    <t>Neživotné poistenie</t>
  </si>
  <si>
    <t>Technické náklady na poistné plnenia (objemové údaje v tis. EUR)</t>
  </si>
  <si>
    <t>Škodovosť v neživotnom poistení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</si>
  <si>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</si>
  <si>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</si>
  <si>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</si>
  <si>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</si>
  <si>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Štruktúra technických rezerv poisťovní (objemové údaje v tis. EUR)</t>
  </si>
  <si>
    <t>Podiel na celkových rezervách</t>
  </si>
  <si>
    <t>Rezerva na krytie záväzkov z finančného umiestnenia v mene poistených</t>
  </si>
  <si>
    <t xml:space="preserve">Umiestnenie technických rezerv poisťovní okrem rezervy na krytie záväzkov </t>
  </si>
  <si>
    <t>z finančného umiestnenia v mene poistených (objemové údaje v tis. EUR)</t>
  </si>
  <si>
    <t>Podiel na celk. rezervách *</t>
  </si>
  <si>
    <t>Dlhopisy vlád a centrálnych bánk SR a členských štátov EU alebo garantované SR,
 dlhopisy EIB, EBOR a MBOR</t>
  </si>
  <si>
    <t>Dlhopisy bánk</t>
  </si>
  <si>
    <t>Termínované účty v bankách</t>
  </si>
  <si>
    <t>Hypotekárne záložné listy</t>
  </si>
  <si>
    <t>Podnikové dlhopisy</t>
  </si>
  <si>
    <t>Zaistenie</t>
  </si>
  <si>
    <t>Nehnuteľnosti</t>
  </si>
  <si>
    <t>Ostatné</t>
  </si>
  <si>
    <t xml:space="preserve">* objem celkových rezerv bol pre účely tohto výpočtu znížený o 
rezervu na krytie záväzkov z finančného umiestnenia v mene poistených </t>
  </si>
  <si>
    <t>OPERÁCIE NA MEDZIBANKOVOM TRHU CELKOM</t>
  </si>
  <si>
    <t xml:space="preserve">    z toho: Operácie s NBS a zahr. emisnými bankami 
      (vrát. poklad. poukážok NBS)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</si>
  <si>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</si>
  <si>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</si>
  <si>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Kótované</t>
  </si>
  <si>
    <t>Voľný trh</t>
  </si>
  <si>
    <t>Pomer k HDP</t>
  </si>
  <si>
    <t>Cenné papiere spolu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</si>
  <si>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</si>
  <si>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</si>
  <si>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</si>
  <si>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</si>
  <si>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</si>
  <si>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</si>
  <si>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</si>
  <si>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</si>
  <si>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</si>
  <si>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</si>
  <si>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</si>
  <si>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</si>
  <si>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</si>
  <si>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</si>
  <si>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</si>
  <si>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Vlastníctvo štátnych a komunálnych dlhopisov (údaje v tis. EUR)</t>
  </si>
  <si>
    <t>Zmena</t>
  </si>
  <si>
    <t>Rezidenti</t>
  </si>
  <si>
    <t xml:space="preserve">   Banky</t>
  </si>
  <si>
    <t xml:space="preserve">   Právnické osoby</t>
  </si>
  <si>
    <t xml:space="preserve">   Fyzické osoby</t>
  </si>
  <si>
    <t>Nerezidenti</t>
  </si>
  <si>
    <t xml:space="preserve">        z toho: vklady garantované Fondom ochrany vkladov</t>
  </si>
  <si>
    <t>Rizikovo vážené aktíva bankovej knihy</t>
  </si>
  <si>
    <t>Rizikovo vážené aktíva obchodnej knihy</t>
  </si>
  <si>
    <t>Iné rizikovo vážené aktíva</t>
  </si>
  <si>
    <t xml:space="preserve">  finančné spoločnosti okrem bánk</t>
  </si>
  <si>
    <t>Objem spolu 
(31.12.2011)</t>
  </si>
  <si>
    <t>|Hodnota k
31.12.2011</t>
  </si>
  <si>
    <t>|Hodnota k
31.12.2010</t>
  </si>
  <si>
    <t>Priemer vážený menovateľom
(31.12.2011)</t>
  </si>
  <si>
    <t>Priemer vážený menovateľom
(31.12.2010)</t>
  </si>
  <si>
    <t>Hodnota k  31.12.2011</t>
  </si>
  <si>
    <t>Hodnota k 31.12.2010</t>
  </si>
  <si>
    <t>Hodnota k 31.12.2011</t>
  </si>
  <si>
    <t>Hodnota k 31.12.2010</t>
  </si>
  <si>
    <t>Hodnota k 31.12.2011</t>
  </si>
  <si>
    <t>Dôchodkové správcovské spoločnosti k 31.12.2011</t>
  </si>
  <si>
    <t>NAV k 31.12.2011</t>
  </si>
  <si>
    <t>Doplnkové dôchodkové spoločnosti k 31.12.2011</t>
  </si>
  <si>
    <t>NAV k 31.12.2011</t>
  </si>
  <si>
    <t>Správcovské spoločnosti k 31.12.2011</t>
  </si>
  <si>
    <t>Náklady, výnosy a ukazovatele ziskovosti tuzemských správcovských spoločností k 31.12.2011 (údaje v tis. EUR)</t>
  </si>
  <si>
    <t>Štruktúra otvorených podielových fondov k 31.12.2011 (údaje v tis. EUR)</t>
  </si>
  <si>
    <t>Čisté predaje otvorených podielových fondov k 31.12.2011 (údaje v tis. EUR)</t>
  </si>
  <si>
    <t>12 mesiacov</t>
  </si>
  <si>
    <t>Priemerné výkonnosti otvorených podielových fondov k 31.12.2011 (údaje v % p.a.)</t>
  </si>
  <si>
    <t>Štruktúra majetku tuzemských podielových fondov k 31.12.2011 (údaje v tis. EUR)</t>
  </si>
  <si>
    <t>Trhová kapitalizácia k 31.12.2011 (údaje v tis. EUR)</t>
  </si>
  <si>
    <t>Objem obchodov k 31.12.2011 (údaje v tis. EUR)</t>
  </si>
  <si>
    <t>Evidované emisie k 31.12.2011 (údaje v tis. EUR)</t>
  </si>
  <si>
    <t>Objem 
k 31.12.2010</t>
  </si>
  <si>
    <t>Objem 
k 31.12.2011</t>
  </si>
  <si>
    <t>HHI
31.12.2011</t>
  </si>
  <si>
    <t>HHI
31.12.2010</t>
  </si>
  <si>
    <t>HHI         31.12.2011</t>
  </si>
  <si>
    <t>HHI         31.12.2010</t>
  </si>
  <si>
    <t>-0,99%       (1%)</t>
  </si>
  <si>
    <t>0,59%       (18%)</t>
  </si>
  <si>
    <t>1,31%       (10%)</t>
  </si>
  <si>
    <t>3,36%       (71%)</t>
  </si>
  <si>
    <t>0,78%       (13%)</t>
  </si>
  <si>
    <t>7,11%       (3%)</t>
  </si>
  <si>
    <t>18,03%       (12%)</t>
  </si>
  <si>
    <t>20,95%       (65%)</t>
  </si>
  <si>
    <t>47,26%       (47%)</t>
  </si>
  <si>
    <t>60,34%       (40%)</t>
  </si>
  <si>
    <t>81,28%       (8%)</t>
  </si>
  <si>
    <t>660,11%       (5%)</t>
  </si>
  <si>
    <t>67,46%       (7%)</t>
  </si>
  <si>
    <t>75,40%       (38%)</t>
  </si>
  <si>
    <t>85,09%       (28%)</t>
  </si>
  <si>
    <t>182,96%       (26%)</t>
  </si>
  <si>
    <t>1,28%       (3%)</t>
  </si>
  <si>
    <t>1,83%       (9%)</t>
  </si>
  <si>
    <t>2,69%       (11%)</t>
  </si>
  <si>
    <t>8,13%       (77%)</t>
  </si>
  <si>
    <t>3,03%       (4%)</t>
  </si>
  <si>
    <t>3,46%       (25%)</t>
  </si>
  <si>
    <t>5,25%       (21%)</t>
  </si>
  <si>
    <t>14,00%       (47%)</t>
  </si>
  <si>
    <t>2,51%       (25%)</t>
  </si>
  <si>
    <t>3,18%       (11%)</t>
  </si>
  <si>
    <t>3,85%       (50%)</t>
  </si>
  <si>
    <t>9,55%       (12%)</t>
  </si>
  <si>
    <t>1,37%       (23%)</t>
  </si>
  <si>
    <t>2,16%       (25%)</t>
  </si>
  <si>
    <t>3,33%       (28%)</t>
  </si>
  <si>
    <t>32,87%       (16%)</t>
  </si>
  <si>
    <t>-0,81%       (29%)</t>
  </si>
  <si>
    <t>-0,06%       (10%)</t>
  </si>
  <si>
    <t>0,23%       (11%)</t>
  </si>
  <si>
    <t>1,55%       (44%)</t>
  </si>
  <si>
    <t>1,27%       (2%)</t>
  </si>
  <si>
    <t>2,00%       (9%)</t>
  </si>
  <si>
    <t>2,97%       (13%)</t>
  </si>
  <si>
    <t>11,14%       (77%)</t>
  </si>
  <si>
    <t>0,80%       (4%)</t>
  </si>
  <si>
    <t>4,88%       (39%)</t>
  </si>
  <si>
    <t>7,46%       (49%)</t>
  </si>
  <si>
    <t>27,36%       (8%)</t>
  </si>
  <si>
    <t>0,54%       (4%)</t>
  </si>
  <si>
    <t>3,99%       (34%)</t>
  </si>
  <si>
    <t>7,86%       (53%)</t>
  </si>
  <si>
    <t>100,00%       (9%)</t>
  </si>
  <si>
    <t>0,05%       (3%)</t>
  </si>
  <si>
    <t>3,58%       (27%)</t>
  </si>
  <si>
    <t>10,60%       (41%)</t>
  </si>
  <si>
    <t>99,86%       (28%)</t>
  </si>
  <si>
    <t>0,00%       (23%)</t>
  </si>
  <si>
    <t>0,00%       (0%)</t>
  </si>
  <si>
    <t>0,01%       (19%)</t>
  </si>
  <si>
    <t>23,99%       (51%)</t>
  </si>
  <si>
    <t>66,58%       (35%)</t>
  </si>
  <si>
    <t>77,84%       (13%)</t>
  </si>
  <si>
    <t>94,69%       (22%)</t>
  </si>
  <si>
    <t>444,11%       (26%)</t>
  </si>
  <si>
    <t>15,14%       (6%)</t>
  </si>
  <si>
    <t>151,46%       (39%)</t>
  </si>
  <si>
    <t>203,22%       (31%)</t>
  </si>
  <si>
    <t>707,42%       (17%)</t>
  </si>
  <si>
    <t xml:space="preserve"> </t>
  </si>
  <si>
    <t>16,91%       (5%)</t>
  </si>
  <si>
    <t>47,65%       (47%)</t>
  </si>
  <si>
    <t>69,51%       (31%)</t>
  </si>
  <si>
    <t>93,89%       (14%)</t>
  </si>
  <si>
    <t>-6,91%       (35%)</t>
  </si>
  <si>
    <t>-1,28%       (43%)</t>
  </si>
  <si>
    <t>0,00%       (2%)</t>
  </si>
  <si>
    <t>46,00%       (13%)</t>
  </si>
  <si>
    <t>0,00%       (12%)</t>
  </si>
  <si>
    <t>2,81%       (2%)</t>
  </si>
  <si>
    <t>8,07%       (43%)</t>
  </si>
  <si>
    <t>83,48%       (35%)</t>
  </si>
  <si>
    <t>0,00%       (14%)</t>
  </si>
  <si>
    <t>0,51%       (24%)</t>
  </si>
  <si>
    <t>3,36%       (8%)</t>
  </si>
  <si>
    <t>10,27%       (46%)</t>
  </si>
  <si>
    <t>0,00%       (41%)</t>
  </si>
  <si>
    <t>0,08%       (0%)</t>
  </si>
  <si>
    <t>0,53%       (52%)</t>
  </si>
  <si>
    <t>0,00%       (34%)</t>
  </si>
  <si>
    <t>0,01%       (3%)</t>
  </si>
  <si>
    <t>1,17%       (55%)</t>
  </si>
  <si>
    <t>5,84%       (13%)</t>
  </si>
  <si>
    <t>7,06%       (8%)</t>
  </si>
  <si>
    <t>14,24%       (31%)</t>
  </si>
  <si>
    <t>39,80%       (40%)</t>
  </si>
  <si>
    <t>6,16%       (8%)</t>
  </si>
  <si>
    <t>8,82%       (27%)</t>
  </si>
  <si>
    <t>13,45%       (18%)</t>
  </si>
  <si>
    <t>39,79%       (40%)</t>
  </si>
  <si>
    <t>-184,79%       (19%)</t>
  </si>
  <si>
    <t>-116,75%       (11%)</t>
  </si>
  <si>
    <t>-5,53%       (41%)</t>
  </si>
  <si>
    <t>159,94%       (22%)</t>
  </si>
  <si>
    <t>-191,16%       (18%)</t>
  </si>
  <si>
    <t>-71,01%       (23%)</t>
  </si>
  <si>
    <t>18,88%       (14%)</t>
  </si>
  <si>
    <t>72,51%       (37%)</t>
  </si>
  <si>
    <t>-88,48%       (27%)</t>
  </si>
  <si>
    <t>-25,24%       (12%)</t>
  </si>
  <si>
    <t>77,97%       (29%)</t>
  </si>
  <si>
    <t>149,82%       (25%)</t>
  </si>
  <si>
    <t>122,15%       (39%)</t>
  </si>
  <si>
    <t>181,85%       (51%)</t>
  </si>
  <si>
    <t>290,40%       (4%)</t>
  </si>
  <si>
    <t>3020,61%       (6%)</t>
  </si>
  <si>
    <t>2,98%       (29%)</t>
  </si>
  <si>
    <t>7,45%       (15%)</t>
  </si>
  <si>
    <t>97,58%       (51%)</t>
  </si>
  <si>
    <t>35700,00%       (5%)</t>
  </si>
  <si>
    <t>1,79%       (11%)</t>
  </si>
  <si>
    <t>13,78%       (14%)</t>
  </si>
  <si>
    <t>35,50%       (44%)</t>
  </si>
  <si>
    <t>148,01%       (30%)</t>
  </si>
  <si>
    <t>22,20%       (2%)</t>
  </si>
  <si>
    <t>39,54%       (32%)</t>
  </si>
  <si>
    <t>43,77%       (28%)</t>
  </si>
  <si>
    <t>76,86%       (31%)</t>
  </si>
  <si>
    <t>67,74%       (9%)</t>
  </si>
  <si>
    <t>82,77%       (61%)</t>
  </si>
  <si>
    <t>109,49%       (26%)</t>
  </si>
  <si>
    <t>6913,43%       (3%)</t>
  </si>
  <si>
    <t>-38,50%       (63%)</t>
  </si>
  <si>
    <t>-12,22%       (29%)</t>
  </si>
  <si>
    <t>1,88%       (7%)</t>
  </si>
  <si>
    <t>117,20%       (2%)</t>
  </si>
  <si>
    <t>-6,48%       (57%)</t>
  </si>
  <si>
    <t>0,21%       (26%)</t>
  </si>
  <si>
    <t>4,06%       (8%)</t>
  </si>
  <si>
    <t>117,20%       (9%)</t>
  </si>
  <si>
    <t>-48,24%       (79%)</t>
  </si>
  <si>
    <t>-18,54%       (15%)</t>
  </si>
  <si>
    <t>1,28%       (4%)</t>
  </si>
  <si>
    <t>119,55%       (2%)</t>
  </si>
  <si>
    <t>-29,39%       (39%)</t>
  </si>
  <si>
    <t>-10,45%       (48%)</t>
  </si>
  <si>
    <t>0,56%       (5%)</t>
  </si>
  <si>
    <t>77,42%       (8%)</t>
  </si>
  <si>
    <t>12,28%       (35%)</t>
  </si>
  <si>
    <t>13,22%       (25%)</t>
  </si>
  <si>
    <t>15,17%       (10%)</t>
  </si>
  <si>
    <t>49,22%       (22%)</t>
  </si>
  <si>
    <t>Ukazovateľ Tier I ratio (bez pobočiek)**</t>
  </si>
  <si>
    <t>10,98%       (27%)</t>
  </si>
  <si>
    <t>12,28%       (31%)</t>
  </si>
  <si>
    <t>14,55%       (29%)</t>
  </si>
  <si>
    <t>49,22%       (6%)</t>
  </si>
  <si>
    <t>82,70%       (27%)</t>
  </si>
  <si>
    <t>99,37%       (19%)</t>
  </si>
  <si>
    <t>100,00%       (41%)</t>
  </si>
  <si>
    <t>102,95%       (5%)</t>
  </si>
  <si>
    <t>7,78%       (29%)</t>
  </si>
  <si>
    <t>8,80%       (32%)</t>
  </si>
  <si>
    <t>9,90%       (23%)</t>
  </si>
  <si>
    <t>55,51%       (9%)</t>
  </si>
  <si>
    <t>34,82%       (35%)</t>
  </si>
  <si>
    <t>39,49%       (25%)</t>
  </si>
  <si>
    <t>47,28%       (10%)</t>
  </si>
  <si>
    <t>83,75%       (22%)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</si>
  <si>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</t>
  </si>
  <si>
    <t>Počet sporiteľov</t>
  </si>
  <si>
    <t>Počet účastníkov</t>
  </si>
  <si>
    <t>Hospodársky výsledok DDS k 31.12.2011 (údaje v tis. EUR)</t>
  </si>
  <si>
    <t xml:space="preserve">     Fondy krátkodobých investícií</t>
  </si>
  <si>
    <t xml:space="preserve">     Špeciálne fondy nehnuteľností</t>
  </si>
  <si>
    <t>Špeciálne fondy cenných papierov a špeciálne fondy        profesionálnych investorov</t>
  </si>
  <si>
    <t>Hospodársky výsledok DSS k 31.12.2011 (údaje v tis. EUR)</t>
  </si>
  <si>
    <t>CR3 je podiel troch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</t>
  </si>
</sst>
</file>

<file path=xl/styles.xml><?xml version="1.0" encoding="utf-8"?>
<styleSheet xmlns="http://schemas.openxmlformats.org/spreadsheetml/2006/main">
  <numFmts count="4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  <numFmt numFmtId="202" formatCode="#,##0.000"/>
    <numFmt numFmtId="203" formatCode="#,###.00;\-#,###.00"/>
  </numFmts>
  <fonts count="21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0"/>
    </font>
    <font>
      <u val="single"/>
      <sz val="11"/>
      <color indexed="12"/>
      <name val="Arial"/>
      <family val="0"/>
    </font>
    <font>
      <sz val="12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8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5" fillId="0" borderId="0" xfId="21" applyFill="1">
      <alignment/>
      <protection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3" xfId="21" applyFont="1" applyFill="1" applyBorder="1" applyAlignment="1">
      <alignment vertical="top" wrapText="1"/>
      <protection/>
    </xf>
    <xf numFmtId="0" fontId="1" fillId="2" borderId="4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vertical="center" wrapText="1"/>
    </xf>
    <xf numFmtId="3" fontId="5" fillId="2" borderId="0" xfId="21" applyNumberFormat="1" applyFill="1">
      <alignment/>
      <protection/>
    </xf>
    <xf numFmtId="3" fontId="1" fillId="2" borderId="0" xfId="0" applyNumberFormat="1" applyFont="1" applyFill="1" applyBorder="1" applyAlignment="1">
      <alignment horizontal="right" vertical="top" indent="1"/>
    </xf>
    <xf numFmtId="3" fontId="0" fillId="2" borderId="0" xfId="0" applyNumberFormat="1" applyFill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3" borderId="1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wrapText="1"/>
    </xf>
    <xf numFmtId="3" fontId="1" fillId="3" borderId="12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21" applyFont="1" applyFill="1" applyBorder="1" applyAlignment="1">
      <alignment horizontal="justify"/>
      <protection/>
    </xf>
    <xf numFmtId="0" fontId="3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justify" vertical="top" wrapText="1"/>
      <protection/>
    </xf>
    <xf numFmtId="9" fontId="1" fillId="2" borderId="0" xfId="21" applyNumberFormat="1" applyFont="1" applyFill="1" applyBorder="1" applyAlignment="1">
      <alignment horizontal="right" vertical="top"/>
      <protection/>
    </xf>
    <xf numFmtId="10" fontId="1" fillId="2" borderId="4" xfId="27" applyNumberFormat="1" applyFont="1" applyFill="1" applyBorder="1" applyAlignment="1">
      <alignment horizontal="right" vertical="center" wrapText="1"/>
    </xf>
    <xf numFmtId="10" fontId="1" fillId="0" borderId="4" xfId="27" applyNumberFormat="1" applyFont="1" applyBorder="1" applyAlignment="1">
      <alignment horizontal="right" vertical="center" wrapText="1"/>
    </xf>
    <xf numFmtId="10" fontId="1" fillId="0" borderId="2" xfId="27" applyNumberFormat="1" applyFont="1" applyBorder="1" applyAlignment="1">
      <alignment horizontal="right" vertical="center" wrapText="1"/>
    </xf>
    <xf numFmtId="10" fontId="1" fillId="2" borderId="3" xfId="27" applyNumberFormat="1" applyFont="1" applyFill="1" applyBorder="1" applyAlignment="1">
      <alignment horizontal="right" vertical="center" wrapText="1"/>
    </xf>
    <xf numFmtId="10" fontId="1" fillId="0" borderId="3" xfId="27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10" fontId="1" fillId="2" borderId="2" xfId="27" applyNumberFormat="1" applyFont="1" applyFill="1" applyBorder="1" applyAlignment="1">
      <alignment horizontal="right" vertical="center" wrapText="1"/>
    </xf>
    <xf numFmtId="10" fontId="1" fillId="2" borderId="0" xfId="27" applyNumberFormat="1" applyFont="1" applyFill="1" applyBorder="1" applyAlignment="1">
      <alignment horizontal="right" vertical="center" wrapText="1"/>
    </xf>
    <xf numFmtId="10" fontId="1" fillId="0" borderId="0" xfId="27" applyNumberFormat="1" applyFont="1" applyBorder="1" applyAlignment="1">
      <alignment horizontal="right" vertical="center" wrapText="1"/>
    </xf>
    <xf numFmtId="10" fontId="1" fillId="2" borderId="0" xfId="27" applyNumberFormat="1" applyFont="1" applyFill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5" fillId="0" borderId="0" xfId="21" applyBorder="1">
      <alignment/>
      <protection/>
    </xf>
    <xf numFmtId="3" fontId="1" fillId="3" borderId="13" xfId="0" applyNumberFormat="1" applyFont="1" applyFill="1" applyBorder="1" applyAlignment="1">
      <alignment horizontal="right" wrapText="1"/>
    </xf>
    <xf numFmtId="10" fontId="1" fillId="2" borderId="0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justify"/>
    </xf>
    <xf numFmtId="3" fontId="10" fillId="2" borderId="0" xfId="0" applyNumberFormat="1" applyFont="1" applyFill="1" applyAlignment="1">
      <alignment horizontal="justify"/>
    </xf>
    <xf numFmtId="3" fontId="4" fillId="2" borderId="0" xfId="0" applyNumberFormat="1" applyFont="1" applyFill="1" applyAlignment="1">
      <alignment/>
    </xf>
    <xf numFmtId="3" fontId="9" fillId="2" borderId="2" xfId="0" applyNumberFormat="1" applyFont="1" applyFill="1" applyBorder="1" applyAlignment="1">
      <alignment horizontal="justify"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justify"/>
    </xf>
    <xf numFmtId="3" fontId="2" fillId="2" borderId="2" xfId="0" applyNumberFormat="1" applyFont="1" applyFill="1" applyBorder="1" applyAlignment="1">
      <alignment horizontal="justify" vertical="top" wrapText="1"/>
    </xf>
    <xf numFmtId="3" fontId="7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 wrapText="1" indent="1"/>
    </xf>
    <xf numFmtId="3" fontId="1" fillId="2" borderId="0" xfId="0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13" fillId="2" borderId="0" xfId="0" applyNumberFormat="1" applyFont="1" applyFill="1" applyAlignment="1">
      <alignment horizontal="justify"/>
    </xf>
    <xf numFmtId="3" fontId="7" fillId="0" borderId="0" xfId="0" applyNumberFormat="1" applyFont="1" applyAlignment="1">
      <alignment/>
    </xf>
    <xf numFmtId="3" fontId="1" fillId="2" borderId="6" xfId="0" applyNumberFormat="1" applyFont="1" applyFill="1" applyBorder="1" applyAlignment="1">
      <alignment horizontal="right" vertical="center" wrapText="1"/>
    </xf>
    <xf numFmtId="9" fontId="1" fillId="2" borderId="2" xfId="27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9" fontId="1" fillId="0" borderId="3" xfId="27" applyFont="1" applyBorder="1" applyAlignment="1">
      <alignment horizontal="right" vertical="center" wrapText="1"/>
    </xf>
    <xf numFmtId="9" fontId="1" fillId="2" borderId="3" xfId="27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9" fontId="1" fillId="0" borderId="4" xfId="27" applyFont="1" applyBorder="1" applyAlignment="1">
      <alignment horizontal="right" vertical="center" wrapText="1"/>
    </xf>
    <xf numFmtId="9" fontId="1" fillId="2" borderId="4" xfId="27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9" fontId="1" fillId="2" borderId="0" xfId="27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27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9" fontId="1" fillId="2" borderId="2" xfId="0" applyNumberFormat="1" applyFont="1" applyFill="1" applyBorder="1" applyAlignment="1">
      <alignment horizontal="right" vertical="center" wrapText="1"/>
    </xf>
    <xf numFmtId="9" fontId="1" fillId="2" borderId="3" xfId="0" applyNumberFormat="1" applyFont="1" applyFill="1" applyBorder="1" applyAlignment="1">
      <alignment horizontal="right" vertical="center" wrapText="1"/>
    </xf>
    <xf numFmtId="9" fontId="1" fillId="2" borderId="4" xfId="0" applyNumberFormat="1" applyFont="1" applyFill="1" applyBorder="1" applyAlignment="1">
      <alignment horizontal="right" vertical="center" wrapText="1"/>
    </xf>
    <xf numFmtId="0" fontId="6" fillId="2" borderId="0" xfId="21" applyFont="1" applyFill="1" applyAlignment="1">
      <alignment vertical="center" wrapText="1"/>
      <protection/>
    </xf>
    <xf numFmtId="0" fontId="3" fillId="2" borderId="1" xfId="21" applyFont="1" applyFill="1" applyBorder="1" applyAlignment="1">
      <alignment vertical="center" wrapText="1"/>
      <protection/>
    </xf>
    <xf numFmtId="0" fontId="2" fillId="2" borderId="0" xfId="21" applyFont="1" applyFill="1" applyAlignment="1">
      <alignment horizontal="justify" vertical="center" wrapText="1"/>
      <protection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9" fontId="1" fillId="2" borderId="7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9" fontId="1" fillId="2" borderId="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9" fontId="1" fillId="2" borderId="1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3" fillId="2" borderId="2" xfId="21" applyFont="1" applyFill="1" applyBorder="1" applyAlignment="1">
      <alignment vertical="center" wrapText="1"/>
      <protection/>
    </xf>
    <xf numFmtId="0" fontId="1" fillId="2" borderId="3" xfId="21" applyFont="1" applyFill="1" applyBorder="1" applyAlignment="1">
      <alignment vertical="center" wrapText="1"/>
      <protection/>
    </xf>
    <xf numFmtId="0" fontId="1" fillId="2" borderId="4" xfId="21" applyFont="1" applyFill="1" applyBorder="1" applyAlignment="1">
      <alignment vertical="center" wrapText="1"/>
      <protection/>
    </xf>
    <xf numFmtId="3" fontId="3" fillId="2" borderId="10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3" fillId="0" borderId="2" xfId="0" applyNumberFormat="1" applyFont="1" applyBorder="1" applyAlignment="1">
      <alignment horizontal="justify" vertical="center" wrapText="1"/>
    </xf>
    <xf numFmtId="192" fontId="1" fillId="0" borderId="2" xfId="27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192" fontId="1" fillId="0" borderId="3" xfId="27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192" fontId="1" fillId="0" borderId="4" xfId="27" applyNumberFormat="1" applyFont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justify" vertical="center"/>
    </xf>
    <xf numFmtId="3" fontId="8" fillId="2" borderId="9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justify" vertical="center" wrapText="1"/>
    </xf>
    <xf numFmtId="3" fontId="3" fillId="0" borderId="6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192" fontId="1" fillId="0" borderId="6" xfId="27" applyNumberFormat="1" applyFont="1" applyBorder="1" applyAlignment="1">
      <alignment horizontal="right" vertical="center" wrapText="1"/>
    </xf>
    <xf numFmtId="192" fontId="1" fillId="2" borderId="6" xfId="27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vertical="center" wrapText="1"/>
    </xf>
    <xf numFmtId="192" fontId="1" fillId="0" borderId="8" xfId="27" applyNumberFormat="1" applyFont="1" applyBorder="1" applyAlignment="1">
      <alignment horizontal="right" vertical="center" wrapText="1"/>
    </xf>
    <xf numFmtId="192" fontId="1" fillId="2" borderId="8" xfId="27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192" fontId="1" fillId="0" borderId="9" xfId="27" applyNumberFormat="1" applyFont="1" applyBorder="1" applyAlignment="1">
      <alignment horizontal="right" vertical="center" wrapText="1"/>
    </xf>
    <xf numFmtId="192" fontId="1" fillId="2" borderId="9" xfId="27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92" fontId="1" fillId="2" borderId="2" xfId="27" applyNumberFormat="1" applyFont="1" applyFill="1" applyBorder="1" applyAlignment="1">
      <alignment horizontal="right" vertical="center" wrapText="1"/>
    </xf>
    <xf numFmtId="192" fontId="1" fillId="2" borderId="3" xfId="27" applyNumberFormat="1" applyFont="1" applyFill="1" applyBorder="1" applyAlignment="1">
      <alignment horizontal="right" vertical="center" wrapText="1"/>
    </xf>
    <xf numFmtId="192" fontId="1" fillId="2" borderId="4" xfId="27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justify" vertical="center"/>
    </xf>
    <xf numFmtId="3" fontId="6" fillId="2" borderId="0" xfId="0" applyNumberFormat="1" applyFont="1" applyFill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192" fontId="1" fillId="2" borderId="6" xfId="27" applyNumberFormat="1" applyFont="1" applyFill="1" applyBorder="1" applyAlignment="1">
      <alignment horizontal="right" vertical="center"/>
    </xf>
    <xf numFmtId="192" fontId="1" fillId="2" borderId="3" xfId="27" applyNumberFormat="1" applyFont="1" applyFill="1" applyBorder="1" applyAlignment="1">
      <alignment horizontal="right" vertical="center"/>
    </xf>
    <xf numFmtId="192" fontId="1" fillId="2" borderId="4" xfId="27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3" fontId="1" fillId="2" borderId="4" xfId="0" applyNumberFormat="1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vertical="center" wrapText="1"/>
    </xf>
    <xf numFmtId="10" fontId="1" fillId="2" borderId="17" xfId="27" applyNumberFormat="1" applyFont="1" applyFill="1" applyBorder="1" applyAlignment="1">
      <alignment horizontal="right" vertical="center" wrapText="1"/>
    </xf>
    <xf numFmtId="10" fontId="1" fillId="0" borderId="3" xfId="27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4" fillId="2" borderId="9" xfId="22" applyFont="1" applyFill="1" applyBorder="1">
      <alignment/>
      <protection/>
    </xf>
    <xf numFmtId="0" fontId="16" fillId="2" borderId="9" xfId="22" applyFont="1" applyFill="1" applyBorder="1">
      <alignment/>
      <protection/>
    </xf>
    <xf numFmtId="0" fontId="16" fillId="2" borderId="0" xfId="22" applyFont="1" applyFill="1" applyBorder="1">
      <alignment/>
      <protection/>
    </xf>
    <xf numFmtId="0" fontId="16" fillId="2" borderId="0" xfId="22" applyFont="1" applyFill="1">
      <alignment/>
      <protection/>
    </xf>
    <xf numFmtId="0" fontId="17" fillId="2" borderId="2" xfId="22" applyFont="1" applyFill="1" applyBorder="1">
      <alignment/>
      <protection/>
    </xf>
    <xf numFmtId="0" fontId="18" fillId="2" borderId="2" xfId="22" applyFont="1" applyFill="1" applyBorder="1">
      <alignment/>
      <protection/>
    </xf>
    <xf numFmtId="0" fontId="18" fillId="2" borderId="0" xfId="22" applyFont="1" applyFill="1" applyBorder="1">
      <alignment/>
      <protection/>
    </xf>
    <xf numFmtId="0" fontId="0" fillId="2" borderId="0" xfId="22" applyFill="1">
      <alignment/>
      <protection/>
    </xf>
    <xf numFmtId="0" fontId="0" fillId="2" borderId="0" xfId="22" applyFill="1" applyBorder="1">
      <alignment/>
      <protection/>
    </xf>
    <xf numFmtId="0" fontId="18" fillId="2" borderId="10" xfId="22" applyFont="1" applyFill="1" applyBorder="1" applyAlignment="1">
      <alignment horizontal="center"/>
      <protection/>
    </xf>
    <xf numFmtId="0" fontId="3" fillId="2" borderId="1" xfId="22" applyFont="1" applyFill="1" applyBorder="1" applyAlignment="1">
      <alignment vertical="top" wrapText="1"/>
      <protection/>
    </xf>
    <xf numFmtId="0" fontId="3" fillId="0" borderId="1" xfId="22" applyFont="1" applyBorder="1" applyAlignment="1">
      <alignment vertical="top" wrapText="1"/>
      <protection/>
    </xf>
    <xf numFmtId="0" fontId="3" fillId="2" borderId="1" xfId="22" applyFont="1" applyFill="1" applyBorder="1" applyAlignment="1">
      <alignment horizontal="left" vertical="top" wrapText="1"/>
      <protection/>
    </xf>
    <xf numFmtId="0" fontId="3" fillId="2" borderId="0" xfId="22" applyFont="1" applyFill="1" applyBorder="1" applyAlignment="1">
      <alignment horizontal="left" vertical="top" wrapText="1"/>
      <protection/>
    </xf>
    <xf numFmtId="0" fontId="18" fillId="2" borderId="9" xfId="22" applyFont="1" applyFill="1" applyBorder="1" applyAlignment="1">
      <alignment horizontal="center"/>
      <protection/>
    </xf>
    <xf numFmtId="0" fontId="3" fillId="2" borderId="9" xfId="22" applyFont="1" applyFill="1" applyBorder="1" applyAlignment="1">
      <alignment horizontal="center" wrapText="1"/>
      <protection/>
    </xf>
    <xf numFmtId="0" fontId="3" fillId="2" borderId="0" xfId="22" applyFont="1" applyFill="1" applyBorder="1" applyAlignment="1">
      <alignment horizontal="center" wrapText="1"/>
      <protection/>
    </xf>
    <xf numFmtId="0" fontId="1" fillId="2" borderId="2" xfId="22" applyFont="1" applyFill="1" applyBorder="1">
      <alignment/>
      <protection/>
    </xf>
    <xf numFmtId="9" fontId="1" fillId="2" borderId="0" xfId="27" applyFont="1" applyFill="1" applyBorder="1" applyAlignment="1">
      <alignment wrapText="1"/>
    </xf>
    <xf numFmtId="1" fontId="1" fillId="2" borderId="0" xfId="22" applyNumberFormat="1" applyFont="1" applyFill="1" applyBorder="1" applyAlignment="1">
      <alignment wrapText="1"/>
      <protection/>
    </xf>
    <xf numFmtId="0" fontId="1" fillId="2" borderId="7" xfId="22" applyFont="1" applyFill="1" applyBorder="1">
      <alignment/>
      <protection/>
    </xf>
    <xf numFmtId="0" fontId="1" fillId="2" borderId="0" xfId="22" applyFont="1" applyFill="1" applyBorder="1" applyAlignment="1">
      <alignment horizontal="right" wrapText="1"/>
      <protection/>
    </xf>
    <xf numFmtId="10" fontId="1" fillId="2" borderId="0" xfId="27" applyNumberFormat="1" applyFont="1" applyFill="1" applyBorder="1" applyAlignment="1">
      <alignment horizontal="right" wrapText="1"/>
    </xf>
    <xf numFmtId="0" fontId="1" fillId="2" borderId="9" xfId="22" applyFont="1" applyFill="1" applyBorder="1">
      <alignment/>
      <protection/>
    </xf>
    <xf numFmtId="0" fontId="1" fillId="2" borderId="10" xfId="22" applyFont="1" applyFill="1" applyBorder="1" applyAlignment="1">
      <alignment horizontal="center"/>
      <protection/>
    </xf>
    <xf numFmtId="0" fontId="3" fillId="2" borderId="16" xfId="22" applyFont="1" applyFill="1" applyBorder="1" applyAlignment="1">
      <alignment horizontal="left" vertical="top" wrapText="1"/>
      <protection/>
    </xf>
    <xf numFmtId="0" fontId="1" fillId="2" borderId="9" xfId="22" applyFont="1" applyFill="1" applyBorder="1" applyAlignment="1">
      <alignment horizontal="center"/>
      <protection/>
    </xf>
    <xf numFmtId="0" fontId="1" fillId="0" borderId="2" xfId="22" applyFont="1" applyBorder="1" applyAlignment="1">
      <alignment vertical="top" wrapText="1"/>
      <protection/>
    </xf>
    <xf numFmtId="0" fontId="1" fillId="0" borderId="7" xfId="22" applyFont="1" applyBorder="1" applyAlignment="1">
      <alignment vertical="top" wrapText="1"/>
      <protection/>
    </xf>
    <xf numFmtId="0" fontId="1" fillId="2" borderId="7" xfId="22" applyFont="1" applyFill="1" applyBorder="1" applyAlignment="1">
      <alignment/>
      <protection/>
    </xf>
    <xf numFmtId="0" fontId="1" fillId="0" borderId="9" xfId="22" applyFont="1" applyBorder="1" applyAlignment="1">
      <alignment vertical="top" wrapText="1"/>
      <protection/>
    </xf>
    <xf numFmtId="0" fontId="3" fillId="0" borderId="18" xfId="22" applyFont="1" applyBorder="1" applyAlignment="1">
      <alignment vertical="top" wrapText="1"/>
      <protection/>
    </xf>
    <xf numFmtId="0" fontId="3" fillId="2" borderId="0" xfId="22" applyFont="1" applyFill="1" applyAlignment="1">
      <alignment horizontal="justify" vertical="top" wrapText="1"/>
      <protection/>
    </xf>
    <xf numFmtId="0" fontId="3" fillId="0" borderId="0" xfId="22" applyFont="1" applyAlignment="1">
      <alignment horizontal="justify" vertical="top" wrapText="1"/>
      <protection/>
    </xf>
    <xf numFmtId="0" fontId="1" fillId="2" borderId="0" xfId="22" applyFont="1" applyFill="1" applyBorder="1">
      <alignment/>
      <protection/>
    </xf>
    <xf numFmtId="0" fontId="3" fillId="2" borderId="10" xfId="22" applyFont="1" applyFill="1" applyBorder="1" applyAlignment="1">
      <alignment horizontal="center"/>
      <protection/>
    </xf>
    <xf numFmtId="0" fontId="3" fillId="2" borderId="9" xfId="22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left" indent="1"/>
      <protection/>
    </xf>
    <xf numFmtId="0" fontId="1" fillId="2" borderId="0" xfId="22" applyFont="1" applyFill="1" applyBorder="1" applyAlignment="1">
      <alignment horizontal="left" indent="2"/>
      <protection/>
    </xf>
    <xf numFmtId="0" fontId="18" fillId="2" borderId="0" xfId="22" applyFont="1" applyFill="1" applyBorder="1" applyAlignment="1">
      <alignment wrapText="1"/>
      <protection/>
    </xf>
    <xf numFmtId="0" fontId="1" fillId="2" borderId="7" xfId="22" applyFont="1" applyFill="1" applyBorder="1" applyAlignment="1">
      <alignment horizontal="left" indent="1"/>
      <protection/>
    </xf>
    <xf numFmtId="0" fontId="1" fillId="2" borderId="9" xfId="22" applyFont="1" applyFill="1" applyBorder="1" applyAlignment="1">
      <alignment horizontal="left" indent="1"/>
      <protection/>
    </xf>
    <xf numFmtId="0" fontId="4" fillId="2" borderId="0" xfId="22" applyFont="1" applyFill="1" applyBorder="1">
      <alignment/>
      <protection/>
    </xf>
    <xf numFmtId="0" fontId="1" fillId="2" borderId="7" xfId="22" applyFont="1" applyFill="1" applyBorder="1" applyAlignment="1">
      <alignment wrapText="1"/>
      <protection/>
    </xf>
    <xf numFmtId="0" fontId="11" fillId="2" borderId="0" xfId="22" applyFont="1" applyFill="1" applyBorder="1" applyAlignment="1">
      <alignment/>
      <protection/>
    </xf>
    <xf numFmtId="0" fontId="5" fillId="2" borderId="0" xfId="22" applyFill="1">
      <alignment/>
      <protection/>
    </xf>
    <xf numFmtId="0" fontId="19" fillId="2" borderId="0" xfId="22" applyFont="1" applyFill="1">
      <alignment/>
      <protection/>
    </xf>
    <xf numFmtId="0" fontId="5" fillId="2" borderId="0" xfId="0" applyFill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" fontId="1" fillId="2" borderId="0" xfId="0" applyNumberFormat="1" applyFont="1" applyFill="1" applyAlignment="1">
      <alignment vertical="center"/>
    </xf>
    <xf numFmtId="0" fontId="5" fillId="2" borderId="2" xfId="0" applyFill="1" applyBorder="1" applyAlignment="1">
      <alignment vertical="center"/>
    </xf>
    <xf numFmtId="0" fontId="5" fillId="2" borderId="0" xfId="0" applyFill="1" applyBorder="1" applyAlignment="1">
      <alignment vertical="center"/>
    </xf>
    <xf numFmtId="0" fontId="5" fillId="0" borderId="0" xfId="0" applyFill="1" applyBorder="1" applyAlignment="1">
      <alignment vertical="center"/>
    </xf>
    <xf numFmtId="0" fontId="5" fillId="2" borderId="0" xfId="0" applyFill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26">
      <alignment/>
      <protection/>
    </xf>
    <xf numFmtId="0" fontId="1" fillId="2" borderId="2" xfId="21" applyFont="1" applyFill="1" applyBorder="1" applyAlignment="1">
      <alignment horizontal="justify" wrapText="1"/>
      <protection/>
    </xf>
    <xf numFmtId="3" fontId="1" fillId="0" borderId="2" xfId="21" applyNumberFormat="1" applyFont="1" applyFill="1" applyBorder="1" applyAlignment="1">
      <alignment horizontal="right" vertical="top" wrapText="1"/>
      <protection/>
    </xf>
    <xf numFmtId="192" fontId="1" fillId="0" borderId="2" xfId="27" applyNumberFormat="1" applyFont="1" applyFill="1" applyBorder="1" applyAlignment="1">
      <alignment horizontal="right" vertical="top" wrapText="1"/>
    </xf>
    <xf numFmtId="3" fontId="1" fillId="0" borderId="3" xfId="21" applyNumberFormat="1" applyFont="1" applyFill="1" applyBorder="1" applyAlignment="1">
      <alignment horizontal="right" vertical="top" wrapText="1"/>
      <protection/>
    </xf>
    <xf numFmtId="3" fontId="1" fillId="0" borderId="7" xfId="21" applyNumberFormat="1" applyFont="1" applyFill="1" applyBorder="1" applyAlignment="1">
      <alignment horizontal="right" vertical="top" wrapText="1"/>
      <protection/>
    </xf>
    <xf numFmtId="192" fontId="1" fillId="0" borderId="7" xfId="27" applyNumberFormat="1" applyFont="1" applyFill="1" applyBorder="1" applyAlignment="1">
      <alignment horizontal="right" vertical="top" wrapText="1"/>
    </xf>
    <xf numFmtId="3" fontId="1" fillId="0" borderId="4" xfId="21" applyNumberFormat="1" applyFont="1" applyFill="1" applyBorder="1" applyAlignment="1">
      <alignment horizontal="right" vertical="top" wrapText="1"/>
      <protection/>
    </xf>
    <xf numFmtId="3" fontId="1" fillId="0" borderId="9" xfId="21" applyNumberFormat="1" applyFont="1" applyFill="1" applyBorder="1" applyAlignment="1">
      <alignment horizontal="right" vertical="top" wrapText="1"/>
      <protection/>
    </xf>
    <xf numFmtId="192" fontId="1" fillId="0" borderId="9" xfId="27" applyNumberFormat="1" applyFont="1" applyFill="1" applyBorder="1" applyAlignment="1">
      <alignment horizontal="right" vertical="top" wrapText="1"/>
    </xf>
    <xf numFmtId="0" fontId="3" fillId="2" borderId="2" xfId="21" applyFont="1" applyFill="1" applyBorder="1" applyAlignment="1">
      <alignment wrapText="1"/>
      <protection/>
    </xf>
    <xf numFmtId="0" fontId="2" fillId="2" borderId="9" xfId="21" applyFont="1" applyFill="1" applyBorder="1" applyAlignment="1">
      <alignment horizontal="justify" vertical="top" wrapText="1"/>
      <protection/>
    </xf>
    <xf numFmtId="2" fontId="1" fillId="0" borderId="0" xfId="24" applyNumberFormat="1" applyFont="1" applyFill="1" applyBorder="1" applyAlignment="1">
      <alignment horizontal="right" vertical="top" wrapText="1"/>
      <protection/>
    </xf>
    <xf numFmtId="2" fontId="1" fillId="0" borderId="3" xfId="24" applyNumberFormat="1" applyFont="1" applyFill="1" applyBorder="1" applyAlignment="1">
      <alignment horizontal="right" vertical="top" wrapText="1"/>
      <protection/>
    </xf>
    <xf numFmtId="2" fontId="1" fillId="0" borderId="4" xfId="24" applyNumberFormat="1" applyFont="1" applyFill="1" applyBorder="1" applyAlignment="1">
      <alignment horizontal="right" vertical="top" wrapText="1"/>
      <protection/>
    </xf>
    <xf numFmtId="0" fontId="0" fillId="0" borderId="0" xfId="24">
      <alignment/>
      <protection/>
    </xf>
    <xf numFmtId="0" fontId="0" fillId="0" borderId="0" xfId="25">
      <alignment/>
      <protection/>
    </xf>
    <xf numFmtId="0" fontId="7" fillId="2" borderId="2" xfId="25" applyFont="1" applyFill="1" applyBorder="1" applyAlignment="1">
      <alignment vertical="top" wrapText="1"/>
      <protection/>
    </xf>
    <xf numFmtId="0" fontId="0" fillId="2" borderId="2" xfId="25" applyFill="1" applyBorder="1" applyAlignment="1">
      <alignment vertical="top" wrapText="1"/>
      <protection/>
    </xf>
    <xf numFmtId="0" fontId="0" fillId="2" borderId="0" xfId="25" applyFill="1" applyBorder="1" applyAlignment="1">
      <alignment vertical="top" wrapText="1"/>
      <protection/>
    </xf>
    <xf numFmtId="0" fontId="0" fillId="0" borderId="2" xfId="25" applyFont="1" applyBorder="1">
      <alignment/>
      <protection/>
    </xf>
    <xf numFmtId="0" fontId="0" fillId="0" borderId="2" xfId="25" applyBorder="1">
      <alignment/>
      <protection/>
    </xf>
    <xf numFmtId="0" fontId="0" fillId="0" borderId="0" xfId="25" applyFont="1" applyBorder="1">
      <alignment/>
      <protection/>
    </xf>
    <xf numFmtId="0" fontId="0" fillId="0" borderId="9" xfId="25" applyFont="1" applyBorder="1">
      <alignment/>
      <protection/>
    </xf>
    <xf numFmtId="0" fontId="3" fillId="2" borderId="9" xfId="21" applyFont="1" applyFill="1" applyBorder="1" applyAlignment="1">
      <alignment vertical="top" wrapText="1"/>
      <protection/>
    </xf>
    <xf numFmtId="3" fontId="1" fillId="0" borderId="0" xfId="21" applyNumberFormat="1" applyFont="1" applyFill="1" applyBorder="1" applyAlignment="1">
      <alignment horizontal="right" vertical="top" wrapText="1"/>
      <protection/>
    </xf>
    <xf numFmtId="192" fontId="1" fillId="0" borderId="6" xfId="27" applyNumberFormat="1" applyFont="1" applyBorder="1" applyAlignment="1">
      <alignment horizontal="right" vertical="top"/>
    </xf>
    <xf numFmtId="192" fontId="1" fillId="0" borderId="0" xfId="27" applyNumberFormat="1" applyFont="1" applyAlignment="1">
      <alignment horizontal="right" vertical="top"/>
    </xf>
    <xf numFmtId="192" fontId="1" fillId="0" borderId="7" xfId="27" applyNumberFormat="1" applyFont="1" applyBorder="1" applyAlignment="1">
      <alignment horizontal="right" vertical="top"/>
    </xf>
    <xf numFmtId="0" fontId="3" fillId="2" borderId="4" xfId="21" applyFont="1" applyFill="1" applyBorder="1" applyAlignment="1">
      <alignment vertical="top" wrapText="1"/>
      <protection/>
    </xf>
    <xf numFmtId="192" fontId="1" fillId="0" borderId="4" xfId="27" applyNumberFormat="1" applyFont="1" applyBorder="1" applyAlignment="1">
      <alignment horizontal="right" vertical="top"/>
    </xf>
    <xf numFmtId="192" fontId="0" fillId="2" borderId="0" xfId="27" applyNumberFormat="1" applyFill="1" applyAlignment="1">
      <alignment/>
    </xf>
    <xf numFmtId="192" fontId="1" fillId="2" borderId="0" xfId="27" applyNumberFormat="1" applyFont="1" applyFill="1" applyAlignment="1">
      <alignment/>
    </xf>
    <xf numFmtId="3" fontId="1" fillId="2" borderId="2" xfId="22" applyNumberFormat="1" applyFont="1" applyFill="1" applyBorder="1" applyAlignment="1">
      <alignment horizontal="right" vertical="center" wrapText="1"/>
      <protection/>
    </xf>
    <xf numFmtId="3" fontId="1" fillId="0" borderId="2" xfId="22" applyNumberFormat="1" applyFont="1" applyBorder="1" applyAlignment="1">
      <alignment horizontal="right" vertical="center" wrapText="1"/>
      <protection/>
    </xf>
    <xf numFmtId="192" fontId="1" fillId="2" borderId="2" xfId="22" applyNumberFormat="1" applyFont="1" applyFill="1" applyBorder="1" applyAlignment="1">
      <alignment horizontal="right" vertical="center" wrapText="1"/>
      <protection/>
    </xf>
    <xf numFmtId="192" fontId="1" fillId="0" borderId="19" xfId="22" applyNumberFormat="1" applyFont="1" applyBorder="1" applyAlignment="1">
      <alignment horizontal="right" vertical="center" wrapText="1"/>
      <protection/>
    </xf>
    <xf numFmtId="192" fontId="1" fillId="2" borderId="3" xfId="22" applyNumberFormat="1" applyFont="1" applyFill="1" applyBorder="1" applyAlignment="1">
      <alignment horizontal="right" vertical="center" wrapText="1"/>
      <protection/>
    </xf>
    <xf numFmtId="192" fontId="1" fillId="0" borderId="3" xfId="22" applyNumberFormat="1" applyFont="1" applyBorder="1" applyAlignment="1">
      <alignment horizontal="right" vertical="center" wrapText="1"/>
      <protection/>
    </xf>
    <xf numFmtId="0" fontId="1" fillId="0" borderId="20" xfId="22" applyFont="1" applyBorder="1" applyAlignment="1">
      <alignment horizontal="right" vertical="center" wrapText="1"/>
      <protection/>
    </xf>
    <xf numFmtId="192" fontId="1" fillId="2" borderId="4" xfId="22" applyNumberFormat="1" applyFont="1" applyFill="1" applyBorder="1" applyAlignment="1">
      <alignment horizontal="right" vertical="center" wrapText="1"/>
      <protection/>
    </xf>
    <xf numFmtId="192" fontId="1" fillId="0" borderId="4" xfId="22" applyNumberFormat="1" applyFont="1" applyBorder="1" applyAlignment="1">
      <alignment horizontal="right" vertical="center" wrapText="1"/>
      <protection/>
    </xf>
    <xf numFmtId="0" fontId="1" fillId="0" borderId="21" xfId="22" applyFont="1" applyBorder="1" applyAlignment="1">
      <alignment horizontal="right" vertical="center" wrapText="1"/>
      <protection/>
    </xf>
    <xf numFmtId="192" fontId="1" fillId="0" borderId="2" xfId="22" applyNumberFormat="1" applyFont="1" applyBorder="1" applyAlignment="1">
      <alignment horizontal="right" vertical="center" wrapText="1"/>
      <protection/>
    </xf>
    <xf numFmtId="3" fontId="1" fillId="2" borderId="3" xfId="22" applyNumberFormat="1" applyFont="1" applyFill="1" applyBorder="1" applyAlignment="1">
      <alignment horizontal="right" vertical="center" wrapText="1"/>
      <protection/>
    </xf>
    <xf numFmtId="3" fontId="1" fillId="0" borderId="3" xfId="22" applyNumberFormat="1" applyFont="1" applyBorder="1" applyAlignment="1">
      <alignment horizontal="right" vertical="center" wrapText="1"/>
      <protection/>
    </xf>
    <xf numFmtId="3" fontId="1" fillId="2" borderId="7" xfId="22" applyNumberFormat="1" applyFont="1" applyFill="1" applyBorder="1" applyAlignment="1">
      <alignment horizontal="right" vertical="center" wrapText="1"/>
      <protection/>
    </xf>
    <xf numFmtId="192" fontId="1" fillId="2" borderId="7" xfId="22" applyNumberFormat="1" applyFont="1" applyFill="1" applyBorder="1" applyAlignment="1">
      <alignment horizontal="right" vertical="center" wrapText="1"/>
      <protection/>
    </xf>
    <xf numFmtId="192" fontId="1" fillId="0" borderId="7" xfId="22" applyNumberFormat="1" applyFont="1" applyBorder="1" applyAlignment="1">
      <alignment horizontal="right" vertical="center" wrapText="1"/>
      <protection/>
    </xf>
    <xf numFmtId="3" fontId="1" fillId="2" borderId="9" xfId="22" applyNumberFormat="1" applyFont="1" applyFill="1" applyBorder="1" applyAlignment="1">
      <alignment horizontal="right" vertical="center" wrapText="1"/>
      <protection/>
    </xf>
    <xf numFmtId="3" fontId="1" fillId="0" borderId="9" xfId="22" applyNumberFormat="1" applyFont="1" applyBorder="1" applyAlignment="1">
      <alignment horizontal="right" vertical="center" wrapText="1"/>
      <protection/>
    </xf>
    <xf numFmtId="192" fontId="1" fillId="2" borderId="9" xfId="22" applyNumberFormat="1" applyFont="1" applyFill="1" applyBorder="1" applyAlignment="1">
      <alignment horizontal="right" vertical="center" wrapText="1"/>
      <protection/>
    </xf>
    <xf numFmtId="192" fontId="1" fillId="0" borderId="9" xfId="22" applyNumberFormat="1" applyFont="1" applyBorder="1" applyAlignment="1">
      <alignment horizontal="right" vertical="center" wrapText="1"/>
      <protection/>
    </xf>
    <xf numFmtId="3" fontId="1" fillId="2" borderId="4" xfId="22" applyNumberFormat="1" applyFont="1" applyFill="1" applyBorder="1" applyAlignment="1">
      <alignment horizontal="right" vertical="center" wrapText="1"/>
      <protection/>
    </xf>
    <xf numFmtId="3" fontId="1" fillId="0" borderId="4" xfId="22" applyNumberFormat="1" applyFont="1" applyBorder="1" applyAlignment="1">
      <alignment horizontal="right" vertical="center" wrapText="1"/>
      <protection/>
    </xf>
    <xf numFmtId="3" fontId="1" fillId="2" borderId="2" xfId="22" applyNumberFormat="1" applyFont="1" applyFill="1" applyBorder="1" applyAlignment="1">
      <alignment horizontal="right" vertical="center"/>
      <protection/>
    </xf>
    <xf numFmtId="3" fontId="1" fillId="0" borderId="2" xfId="22" applyNumberFormat="1" applyFont="1" applyBorder="1" applyAlignment="1">
      <alignment horizontal="right" vertical="center"/>
      <protection/>
    </xf>
    <xf numFmtId="192" fontId="1" fillId="2" borderId="2" xfId="22" applyNumberFormat="1" applyFont="1" applyFill="1" applyBorder="1" applyAlignment="1">
      <alignment horizontal="right" vertical="center"/>
      <protection/>
    </xf>
    <xf numFmtId="192" fontId="1" fillId="0" borderId="2" xfId="22" applyNumberFormat="1" applyFont="1" applyBorder="1" applyAlignment="1">
      <alignment horizontal="right" vertical="center"/>
      <protection/>
    </xf>
    <xf numFmtId="3" fontId="1" fillId="2" borderId="3" xfId="22" applyNumberFormat="1" applyFont="1" applyFill="1" applyBorder="1" applyAlignment="1">
      <alignment horizontal="right" vertical="center"/>
      <protection/>
    </xf>
    <xf numFmtId="3" fontId="1" fillId="0" borderId="3" xfId="22" applyNumberFormat="1" applyFont="1" applyBorder="1" applyAlignment="1">
      <alignment horizontal="right" vertical="center"/>
      <protection/>
    </xf>
    <xf numFmtId="192" fontId="1" fillId="2" borderId="3" xfId="22" applyNumberFormat="1" applyFont="1" applyFill="1" applyBorder="1" applyAlignment="1">
      <alignment horizontal="right" vertical="center"/>
      <protection/>
    </xf>
    <xf numFmtId="192" fontId="1" fillId="0" borderId="3" xfId="22" applyNumberFormat="1" applyFont="1" applyBorder="1" applyAlignment="1">
      <alignment horizontal="right" vertical="center"/>
      <protection/>
    </xf>
    <xf numFmtId="3" fontId="1" fillId="2" borderId="7" xfId="22" applyNumberFormat="1" applyFont="1" applyFill="1" applyBorder="1" applyAlignment="1">
      <alignment horizontal="right" vertical="center"/>
      <protection/>
    </xf>
    <xf numFmtId="192" fontId="1" fillId="2" borderId="7" xfId="22" applyNumberFormat="1" applyFont="1" applyFill="1" applyBorder="1" applyAlignment="1">
      <alignment horizontal="right" vertical="center"/>
      <protection/>
    </xf>
    <xf numFmtId="3" fontId="1" fillId="2" borderId="9" xfId="22" applyNumberFormat="1" applyFont="1" applyFill="1" applyBorder="1" applyAlignment="1">
      <alignment horizontal="right" vertical="center"/>
      <protection/>
    </xf>
    <xf numFmtId="3" fontId="1" fillId="0" borderId="9" xfId="22" applyNumberFormat="1" applyFont="1" applyBorder="1" applyAlignment="1">
      <alignment horizontal="right" vertical="center"/>
      <protection/>
    </xf>
    <xf numFmtId="192" fontId="1" fillId="2" borderId="9" xfId="22" applyNumberFormat="1" applyFont="1" applyFill="1" applyBorder="1" applyAlignment="1">
      <alignment horizontal="right" vertical="center"/>
      <protection/>
    </xf>
    <xf numFmtId="192" fontId="1" fillId="0" borderId="9" xfId="22" applyNumberFormat="1" applyFont="1" applyBorder="1" applyAlignment="1">
      <alignment horizontal="right" vertical="center"/>
      <protection/>
    </xf>
    <xf numFmtId="3" fontId="1" fillId="2" borderId="13" xfId="0" applyNumberFormat="1" applyFont="1" applyFill="1" applyBorder="1" applyAlignment="1">
      <alignment horizontal="justify" vertical="center"/>
    </xf>
    <xf numFmtId="3" fontId="1" fillId="2" borderId="22" xfId="0" applyNumberFormat="1" applyFont="1" applyFill="1" applyBorder="1" applyAlignment="1">
      <alignment horizontal="justify" vertical="center"/>
    </xf>
    <xf numFmtId="3" fontId="1" fillId="2" borderId="14" xfId="0" applyNumberFormat="1" applyFont="1" applyFill="1" applyBorder="1" applyAlignment="1">
      <alignment horizontal="justify"/>
    </xf>
    <xf numFmtId="3" fontId="3" fillId="2" borderId="23" xfId="0" applyNumberFormat="1" applyFont="1" applyFill="1" applyBorder="1" applyAlignment="1">
      <alignment vertical="center" wrapText="1"/>
    </xf>
    <xf numFmtId="3" fontId="3" fillId="2" borderId="11" xfId="0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vertical="top" wrapText="1"/>
    </xf>
    <xf numFmtId="3" fontId="2" fillId="2" borderId="11" xfId="0" applyNumberFormat="1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justify" vertical="top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wrapText="1"/>
    </xf>
    <xf numFmtId="3" fontId="1" fillId="2" borderId="12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wrapText="1"/>
    </xf>
    <xf numFmtId="3" fontId="1" fillId="2" borderId="24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2" borderId="26" xfId="0" applyNumberFormat="1" applyFont="1" applyFill="1" applyBorder="1" applyAlignment="1">
      <alignment horizontal="right" wrapText="1"/>
    </xf>
    <xf numFmtId="0" fontId="5" fillId="2" borderId="0" xfId="21" applyFill="1" applyBorder="1">
      <alignment/>
      <protection/>
    </xf>
    <xf numFmtId="9" fontId="0" fillId="0" borderId="0" xfId="27" applyAlignment="1">
      <alignment/>
    </xf>
    <xf numFmtId="0" fontId="0" fillId="0" borderId="0" xfId="23">
      <alignment/>
      <protection/>
    </xf>
    <xf numFmtId="3" fontId="1" fillId="0" borderId="19" xfId="22" applyNumberFormat="1" applyFont="1" applyBorder="1" applyAlignment="1">
      <alignment horizontal="right" vertical="center" wrapText="1"/>
      <protection/>
    </xf>
    <xf numFmtId="3" fontId="1" fillId="0" borderId="27" xfId="22" applyNumberFormat="1" applyFont="1" applyBorder="1" applyAlignment="1">
      <alignment horizontal="right" vertical="center" wrapText="1"/>
      <protection/>
    </xf>
    <xf numFmtId="3" fontId="1" fillId="0" borderId="20" xfId="22" applyNumberFormat="1" applyFont="1" applyBorder="1" applyAlignment="1">
      <alignment horizontal="right" vertical="center" wrapText="1"/>
      <protection/>
    </xf>
    <xf numFmtId="3" fontId="1" fillId="0" borderId="28" xfId="22" applyNumberFormat="1" applyFont="1" applyBorder="1" applyAlignment="1">
      <alignment horizontal="right" vertical="center" wrapText="1"/>
      <protection/>
    </xf>
    <xf numFmtId="3" fontId="1" fillId="0" borderId="29" xfId="22" applyNumberFormat="1" applyFont="1" applyBorder="1" applyAlignment="1">
      <alignment horizontal="right" vertical="center" wrapText="1"/>
      <protection/>
    </xf>
    <xf numFmtId="3" fontId="1" fillId="0" borderId="30" xfId="22" applyNumberFormat="1" applyFont="1" applyBorder="1" applyAlignment="1">
      <alignment horizontal="right" vertical="center" wrapText="1"/>
      <protection/>
    </xf>
    <xf numFmtId="3" fontId="1" fillId="0" borderId="31" xfId="22" applyNumberFormat="1" applyFont="1" applyBorder="1" applyAlignment="1">
      <alignment horizontal="right" vertical="center" wrapText="1"/>
      <protection/>
    </xf>
    <xf numFmtId="3" fontId="1" fillId="0" borderId="32" xfId="22" applyNumberFormat="1" applyFont="1" applyBorder="1" applyAlignment="1">
      <alignment horizontal="right" vertical="center" wrapText="1"/>
      <protection/>
    </xf>
    <xf numFmtId="203" fontId="5" fillId="0" borderId="0" xfId="0" applyNumberFormat="1" applyAlignment="1">
      <alignment/>
    </xf>
    <xf numFmtId="14" fontId="1" fillId="0" borderId="0" xfId="0" applyNumberFormat="1" applyFont="1" applyAlignment="1">
      <alignment horizontal="left"/>
    </xf>
    <xf numFmtId="14" fontId="1" fillId="0" borderId="9" xfId="0" applyNumberFormat="1" applyFont="1" applyBorder="1" applyAlignment="1">
      <alignment horizontal="left"/>
    </xf>
    <xf numFmtId="3" fontId="3" fillId="2" borderId="0" xfId="0" applyNumberFormat="1" applyFont="1" applyFill="1" applyBorder="1" applyAlignment="1">
      <alignment vertical="center" wrapText="1"/>
    </xf>
    <xf numFmtId="10" fontId="5" fillId="2" borderId="0" xfId="0" applyNumberFormat="1" applyFill="1" applyAlignment="1">
      <alignment vertical="center"/>
    </xf>
    <xf numFmtId="3" fontId="1" fillId="2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192" fontId="1" fillId="0" borderId="2" xfId="0" applyNumberFormat="1" applyFont="1" applyBorder="1" applyAlignment="1">
      <alignment horizontal="right" vertical="top" wrapText="1"/>
    </xf>
    <xf numFmtId="192" fontId="1" fillId="2" borderId="2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192" fontId="1" fillId="0" borderId="3" xfId="0" applyNumberFormat="1" applyFont="1" applyBorder="1" applyAlignment="1">
      <alignment horizontal="right" vertical="top" wrapText="1"/>
    </xf>
    <xf numFmtId="192" fontId="1" fillId="2" borderId="3" xfId="0" applyNumberFormat="1" applyFont="1" applyFill="1" applyBorder="1" applyAlignment="1">
      <alignment horizontal="right" vertical="top" wrapText="1"/>
    </xf>
    <xf numFmtId="1" fontId="1" fillId="2" borderId="3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192" fontId="1" fillId="0" borderId="4" xfId="0" applyNumberFormat="1" applyFont="1" applyBorder="1" applyAlignment="1">
      <alignment horizontal="right" vertical="top" wrapText="1"/>
    </xf>
    <xf numFmtId="192" fontId="1" fillId="2" borderId="4" xfId="0" applyNumberFormat="1" applyFont="1" applyFill="1" applyBorder="1" applyAlignment="1">
      <alignment horizontal="right" vertical="top" wrapText="1"/>
    </xf>
    <xf numFmtId="0" fontId="3" fillId="2" borderId="1" xfId="21" applyFont="1" applyFill="1" applyBorder="1" applyAlignment="1">
      <alignment horizontal="center" vertical="top" wrapTex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3" fontId="1" fillId="0" borderId="3" xfId="0" applyNumberFormat="1" applyFont="1" applyBorder="1" applyAlignment="1">
      <alignment horizontal="left" vertical="center" wrapText="1" indent="1"/>
    </xf>
    <xf numFmtId="3" fontId="1" fillId="2" borderId="0" xfId="0" applyNumberFormat="1" applyFont="1" applyFill="1" applyBorder="1" applyAlignment="1">
      <alignment horizontal="justify" vertical="center"/>
    </xf>
    <xf numFmtId="3" fontId="2" fillId="2" borderId="0" xfId="0" applyNumberFormat="1" applyFont="1" applyFill="1" applyBorder="1" applyAlignment="1">
      <alignment horizontal="justify" vertical="center" wrapText="1"/>
    </xf>
    <xf numFmtId="3" fontId="2" fillId="2" borderId="24" xfId="0" applyNumberFormat="1" applyFont="1" applyFill="1" applyBorder="1" applyAlignment="1">
      <alignment horizontal="justify"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3" fontId="1" fillId="2" borderId="33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0" xfId="21" applyNumberFormat="1" applyFill="1" applyBorder="1">
      <alignment/>
      <protection/>
    </xf>
    <xf numFmtId="192" fontId="1" fillId="2" borderId="0" xfId="27" applyNumberFormat="1" applyFont="1" applyFill="1" applyBorder="1" applyAlignment="1">
      <alignment horizontal="right" vertical="center" wrapText="1"/>
    </xf>
    <xf numFmtId="193" fontId="5" fillId="2" borderId="0" xfId="27" applyNumberFormat="1" applyFill="1" applyBorder="1" applyAlignment="1">
      <alignment/>
    </xf>
    <xf numFmtId="202" fontId="5" fillId="2" borderId="0" xfId="21" applyNumberFormat="1" applyFill="1" applyBorder="1">
      <alignment/>
      <protection/>
    </xf>
    <xf numFmtId="192" fontId="1" fillId="2" borderId="0" xfId="27" applyNumberFormat="1" applyFont="1" applyFill="1" applyBorder="1" applyAlignment="1">
      <alignment horizontal="right" vertical="center"/>
    </xf>
    <xf numFmtId="10" fontId="5" fillId="2" borderId="0" xfId="27" applyNumberFormat="1" applyFill="1" applyBorder="1" applyAlignment="1">
      <alignment/>
    </xf>
    <xf numFmtId="0" fontId="4" fillId="2" borderId="9" xfId="0" applyFont="1" applyFill="1" applyBorder="1" applyAlignment="1">
      <alignment vertical="center" wrapText="1"/>
    </xf>
    <xf numFmtId="0" fontId="5" fillId="0" borderId="9" xfId="0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1" fillId="2" borderId="2" xfId="22" applyFont="1" applyFill="1" applyBorder="1" applyAlignment="1">
      <alignment horizontal="left" wrapText="1"/>
      <protection/>
    </xf>
    <xf numFmtId="0" fontId="11" fillId="2" borderId="0" xfId="22" applyFont="1" applyFill="1" applyBorder="1" applyAlignment="1">
      <alignment horizontal="left" wrapText="1"/>
      <protection/>
    </xf>
    <xf numFmtId="3" fontId="1" fillId="2" borderId="10" xfId="0" applyNumberFormat="1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12" fillId="2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3" fontId="12" fillId="2" borderId="0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3" fillId="2" borderId="10" xfId="0" applyNumberFormat="1" applyFont="1" applyFill="1" applyBorder="1" applyAlignment="1">
      <alignment vertical="center" wrapText="1"/>
    </xf>
    <xf numFmtId="0" fontId="3" fillId="2" borderId="16" xfId="21" applyFont="1" applyFill="1" applyBorder="1" applyAlignment="1">
      <alignment vertical="top" wrapText="1"/>
      <protection/>
    </xf>
    <xf numFmtId="0" fontId="3" fillId="2" borderId="1" xfId="21" applyFont="1" applyFill="1" applyBorder="1" applyAlignment="1">
      <alignment vertical="top" wrapText="1"/>
      <protection/>
    </xf>
    <xf numFmtId="3" fontId="0" fillId="0" borderId="0" xfId="23" applyNumberFormat="1">
      <alignment/>
      <protection/>
    </xf>
    <xf numFmtId="203" fontId="0" fillId="0" borderId="0" xfId="23" applyNumberFormat="1" applyFont="1" applyAlignment="1">
      <alignment horizontal="center" vertical="center"/>
      <protection/>
    </xf>
    <xf numFmtId="203" fontId="20" fillId="2" borderId="0" xfId="23" applyNumberFormat="1" applyFont="1" applyFill="1" applyBorder="1" applyAlignment="1">
      <alignment horizontal="centerContinuous" vertical="center" wrapText="1"/>
      <protection/>
    </xf>
    <xf numFmtId="203" fontId="0" fillId="0" borderId="0" xfId="23" applyNumberFormat="1">
      <alignment/>
      <protection/>
    </xf>
    <xf numFmtId="203" fontId="0" fillId="2" borderId="0" xfId="22" applyNumberFormat="1" applyFill="1">
      <alignment/>
      <protection/>
    </xf>
    <xf numFmtId="2" fontId="0" fillId="2" borderId="0" xfId="22" applyNumberFormat="1" applyFill="1">
      <alignment/>
      <protection/>
    </xf>
    <xf numFmtId="2" fontId="0" fillId="0" borderId="0" xfId="23" applyNumberForma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Normal_II.Q SK" xfId="22"/>
    <cellStyle name="Normal_poisťovne" xfId="23"/>
    <cellStyle name="Normal_Sheet1" xfId="24"/>
    <cellStyle name="Normal_Sheet2" xfId="25"/>
    <cellStyle name="Normal_tabulky_BCBP_CDCP_30.6.201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view="pageBreakPreview" zoomScaleSheetLayoutView="100" workbookViewId="0" topLeftCell="A22">
      <selection activeCell="A52" sqref="A52:J52"/>
    </sheetView>
  </sheetViews>
  <sheetFormatPr defaultColWidth="9.00390625" defaultRowHeight="12" customHeight="1"/>
  <cols>
    <col min="1" max="1" width="26.625" style="219" customWidth="1"/>
    <col min="2" max="2" width="8.125" style="219" customWidth="1"/>
    <col min="3" max="3" width="8.375" style="219" customWidth="1"/>
    <col min="4" max="5" width="7.625" style="219" customWidth="1"/>
    <col min="6" max="7" width="6.625" style="219" customWidth="1"/>
    <col min="8" max="9" width="6.75390625" style="219" customWidth="1"/>
    <col min="10" max="10" width="5.375" style="219" customWidth="1"/>
    <col min="11" max="16384" width="9.00390625" style="219" customWidth="1"/>
  </cols>
  <sheetData>
    <row r="1" spans="1:8" ht="13.5" thickBot="1">
      <c r="A1" s="359" t="s">
        <v>185</v>
      </c>
      <c r="B1" s="360"/>
      <c r="C1" s="360"/>
      <c r="D1" s="360"/>
      <c r="E1" s="360"/>
      <c r="F1" s="360"/>
      <c r="G1" s="360"/>
      <c r="H1" s="360"/>
    </row>
    <row r="2" spans="1:8" ht="9" customHeight="1">
      <c r="A2" s="17"/>
      <c r="B2" s="220"/>
      <c r="C2" s="220"/>
      <c r="D2" s="220"/>
      <c r="E2" s="220"/>
      <c r="F2" s="220"/>
      <c r="G2" s="220"/>
      <c r="H2" s="220"/>
    </row>
    <row r="3" spans="1:8" ht="31.5" customHeight="1">
      <c r="A3" s="33"/>
      <c r="B3" s="168" t="s">
        <v>281</v>
      </c>
      <c r="C3" s="168" t="s">
        <v>0</v>
      </c>
      <c r="D3" s="168" t="s">
        <v>40</v>
      </c>
      <c r="E3" s="168" t="s">
        <v>1</v>
      </c>
      <c r="F3" s="168" t="s">
        <v>2</v>
      </c>
      <c r="G3" s="168" t="s">
        <v>3</v>
      </c>
      <c r="H3" s="221" t="s">
        <v>4</v>
      </c>
    </row>
    <row r="4" spans="1:8" ht="9" customHeight="1" thickBot="1">
      <c r="A4" s="18"/>
      <c r="B4" s="25"/>
      <c r="C4" s="25"/>
      <c r="D4" s="25"/>
      <c r="E4" s="25"/>
      <c r="F4" s="25"/>
      <c r="G4" s="25"/>
      <c r="H4" s="25"/>
    </row>
    <row r="5" spans="1:10" ht="12" customHeight="1" thickBot="1">
      <c r="A5" s="19" t="s">
        <v>5</v>
      </c>
      <c r="B5" s="83">
        <v>58976222</v>
      </c>
      <c r="C5" s="82">
        <v>0.024131352462692508</v>
      </c>
      <c r="D5" s="82">
        <v>0.021935665288773</v>
      </c>
      <c r="E5" s="82">
        <v>1</v>
      </c>
      <c r="F5" s="82">
        <v>0.5572833573503573</v>
      </c>
      <c r="G5" s="82">
        <v>0.7172011120006975</v>
      </c>
      <c r="H5" s="83">
        <v>1258.9314901466846</v>
      </c>
      <c r="J5" s="222"/>
    </row>
    <row r="6" spans="1:8" ht="12" customHeight="1" thickBot="1">
      <c r="A6" s="20" t="s">
        <v>6</v>
      </c>
      <c r="B6" s="87">
        <v>36412287.11724</v>
      </c>
      <c r="C6" s="86">
        <v>0.01507754781325074</v>
      </c>
      <c r="D6" s="86">
        <v>0.08665394389242742</v>
      </c>
      <c r="E6" s="86">
        <v>0.6174062339435713</v>
      </c>
      <c r="F6" s="86">
        <v>0.5461467458281255</v>
      </c>
      <c r="G6" s="86">
        <v>0.7238392642675009</v>
      </c>
      <c r="H6" s="87">
        <v>1233.5059450154351</v>
      </c>
    </row>
    <row r="7" spans="1:8" ht="12" customHeight="1" thickBot="1">
      <c r="A7" s="20" t="s">
        <v>7</v>
      </c>
      <c r="B7" s="87">
        <v>17249273.34011</v>
      </c>
      <c r="C7" s="86">
        <v>0.0006050109934621425</v>
      </c>
      <c r="D7" s="86">
        <v>0.10376912017320628</v>
      </c>
      <c r="E7" s="86">
        <v>0.2924784388547303</v>
      </c>
      <c r="F7" s="86">
        <v>0.6442781745633309</v>
      </c>
      <c r="G7" s="86">
        <v>0.8367017587082867</v>
      </c>
      <c r="H7" s="87">
        <v>1671.8365685481058</v>
      </c>
    </row>
    <row r="8" spans="1:8" ht="12" customHeight="1" thickBot="1">
      <c r="A8" s="20" t="s">
        <v>8</v>
      </c>
      <c r="B8" s="87">
        <v>16352000.87038</v>
      </c>
      <c r="C8" s="86">
        <v>0.0006171110239040427</v>
      </c>
      <c r="D8" s="86">
        <v>0.10761712771972243</v>
      </c>
      <c r="E8" s="86">
        <v>0.2772642993371125</v>
      </c>
      <c r="F8" s="86">
        <v>0.6489830788599625</v>
      </c>
      <c r="G8" s="86">
        <v>0.8426396854796521</v>
      </c>
      <c r="H8" s="87">
        <v>1691.9869737433598</v>
      </c>
    </row>
    <row r="9" spans="1:8" ht="12" customHeight="1" thickBot="1">
      <c r="A9" s="20" t="s">
        <v>9</v>
      </c>
      <c r="B9" s="87">
        <v>15536340.55973</v>
      </c>
      <c r="C9" s="86">
        <v>0.01263869051048997</v>
      </c>
      <c r="D9" s="86">
        <v>0.06554505417693623</v>
      </c>
      <c r="E9" s="86">
        <v>0.2634339744538062</v>
      </c>
      <c r="F9" s="86">
        <v>0.4859130096290317</v>
      </c>
      <c r="G9" s="86">
        <v>0.7090215689711578</v>
      </c>
      <c r="H9" s="87">
        <v>1146.1217531700197</v>
      </c>
    </row>
    <row r="10" spans="1:8" ht="12" customHeight="1" thickBot="1">
      <c r="A10" s="20" t="s">
        <v>10</v>
      </c>
      <c r="B10" s="87">
        <v>1053887</v>
      </c>
      <c r="C10" s="86">
        <v>0.014009092056358984</v>
      </c>
      <c r="D10" s="86">
        <v>0.06551388754084564</v>
      </c>
      <c r="E10" s="86">
        <v>0.017869693314705712</v>
      </c>
      <c r="F10" s="86">
        <v>0.5788106315003411</v>
      </c>
      <c r="G10" s="86">
        <v>0.714866015047154</v>
      </c>
      <c r="H10" s="87">
        <v>1466.4885404663364</v>
      </c>
    </row>
    <row r="11" spans="1:8" ht="12" customHeight="1" thickBot="1">
      <c r="A11" s="20" t="s">
        <v>11</v>
      </c>
      <c r="B11" s="87">
        <v>1076351.2174</v>
      </c>
      <c r="C11" s="86">
        <v>0.0011529693839132922</v>
      </c>
      <c r="D11" s="86">
        <v>-0.016824339907012487</v>
      </c>
      <c r="E11" s="86">
        <v>0.018250596272511316</v>
      </c>
      <c r="F11" s="86">
        <v>0.806152493138807</v>
      </c>
      <c r="G11" s="86">
        <v>0.9418684171221154</v>
      </c>
      <c r="H11" s="87">
        <v>3001.6115919882745</v>
      </c>
    </row>
    <row r="12" spans="1:8" ht="12" customHeight="1" thickBot="1">
      <c r="A12" s="20" t="s">
        <v>12</v>
      </c>
      <c r="B12" s="87">
        <v>1496435</v>
      </c>
      <c r="C12" s="86">
        <v>0.21799008978004392</v>
      </c>
      <c r="D12" s="86">
        <v>0.23010193890242037</v>
      </c>
      <c r="E12" s="86">
        <v>0.025373531047817883</v>
      </c>
      <c r="F12" s="86">
        <v>0.6896851517105654</v>
      </c>
      <c r="G12" s="86">
        <v>0.8290356747870773</v>
      </c>
      <c r="H12" s="87">
        <v>1801.222034289162</v>
      </c>
    </row>
    <row r="13" spans="1:8" ht="12" customHeight="1" thickBot="1">
      <c r="A13" s="20" t="s">
        <v>246</v>
      </c>
      <c r="B13" s="87">
        <v>4956349</v>
      </c>
      <c r="C13" s="86">
        <v>0.09665804405621961</v>
      </c>
      <c r="D13" s="86">
        <v>-0.25304409065501277</v>
      </c>
      <c r="E13" s="86">
        <v>0.08403978471187931</v>
      </c>
      <c r="F13" s="86">
        <v>0.4597791640580597</v>
      </c>
      <c r="G13" s="86">
        <v>0.5731834057690449</v>
      </c>
      <c r="H13" s="87">
        <v>919.9704198098666</v>
      </c>
    </row>
    <row r="14" spans="1:8" ht="23.25" customHeight="1" thickBot="1">
      <c r="A14" s="20" t="s">
        <v>247</v>
      </c>
      <c r="B14" s="87">
        <v>646096</v>
      </c>
      <c r="C14" s="86">
        <v>0</v>
      </c>
      <c r="D14" s="86">
        <v>-0.09707263013288947</v>
      </c>
      <c r="E14" s="86">
        <v>0.010955194790198667</v>
      </c>
      <c r="F14" s="86">
        <v>0.7484259305118744</v>
      </c>
      <c r="G14" s="86">
        <v>0.8360336544414453</v>
      </c>
      <c r="H14" s="87">
        <v>2396.759106686414</v>
      </c>
    </row>
    <row r="15" spans="1:8" ht="12" customHeight="1" thickBot="1">
      <c r="A15" s="20" t="s">
        <v>177</v>
      </c>
      <c r="B15" s="87">
        <v>14569985</v>
      </c>
      <c r="C15" s="86">
        <v>0.025946354783481246</v>
      </c>
      <c r="D15" s="86">
        <v>-0.01174337668983072</v>
      </c>
      <c r="E15" s="86">
        <v>0.2470484630229451</v>
      </c>
      <c r="F15" s="86">
        <v>0.6171374232711976</v>
      </c>
      <c r="G15" s="86">
        <v>0.8194580845484741</v>
      </c>
      <c r="H15" s="87">
        <v>1574.802290641383</v>
      </c>
    </row>
    <row r="16" spans="1:8" ht="12" customHeight="1" thickBot="1">
      <c r="A16" s="20" t="s">
        <v>13</v>
      </c>
      <c r="B16" s="87">
        <v>11937433</v>
      </c>
      <c r="C16" s="86">
        <v>0</v>
      </c>
      <c r="D16" s="86">
        <v>-0.013861121953536615</v>
      </c>
      <c r="E16" s="86">
        <v>0.20241094792406336</v>
      </c>
      <c r="F16" s="86">
        <v>0.6703839091704221</v>
      </c>
      <c r="G16" s="86">
        <v>0.8312730215951788</v>
      </c>
      <c r="H16" s="87">
        <v>1751.4409572250513</v>
      </c>
    </row>
    <row r="17" spans="1:8" ht="12" customHeight="1" thickBot="1">
      <c r="A17" s="20" t="s">
        <v>14</v>
      </c>
      <c r="B17" s="87">
        <v>10948309</v>
      </c>
      <c r="C17" s="86">
        <v>0</v>
      </c>
      <c r="D17" s="86">
        <v>-0.011549146234774876</v>
      </c>
      <c r="E17" s="86">
        <v>0.18563937513664405</v>
      </c>
      <c r="F17" s="86">
        <v>0.6913347074877043</v>
      </c>
      <c r="G17" s="86">
        <v>0.8371136583740922</v>
      </c>
      <c r="H17" s="87">
        <v>1812.4613960351476</v>
      </c>
    </row>
    <row r="18" spans="1:8" ht="12" customHeight="1" thickBot="1">
      <c r="A18" s="20" t="s">
        <v>15</v>
      </c>
      <c r="B18" s="87">
        <v>139594</v>
      </c>
      <c r="C18" s="86">
        <v>0</v>
      </c>
      <c r="D18" s="86">
        <v>-0.04046576528893808</v>
      </c>
      <c r="E18" s="86">
        <v>0.00236695392254865</v>
      </c>
      <c r="F18" s="86">
        <v>0.9415017837442871</v>
      </c>
      <c r="G18" s="86">
        <v>1</v>
      </c>
      <c r="H18" s="87">
        <v>3136.238894512949</v>
      </c>
    </row>
    <row r="19" spans="1:8" ht="12" customHeight="1" thickBot="1">
      <c r="A19" s="20" t="s">
        <v>16</v>
      </c>
      <c r="B19" s="87">
        <v>384669</v>
      </c>
      <c r="C19" s="86">
        <v>0</v>
      </c>
      <c r="D19" s="86">
        <v>-0.16827245326425855</v>
      </c>
      <c r="E19" s="86">
        <v>0.006522442214084178</v>
      </c>
      <c r="F19" s="86">
        <v>0.6906197276099711</v>
      </c>
      <c r="G19" s="86">
        <v>0.8384741167081309</v>
      </c>
      <c r="H19" s="87">
        <v>1865.897721522443</v>
      </c>
    </row>
    <row r="20" spans="1:8" ht="12" customHeight="1" thickBot="1">
      <c r="A20" s="20" t="s">
        <v>17</v>
      </c>
      <c r="B20" s="87">
        <v>0</v>
      </c>
      <c r="C20" s="86"/>
      <c r="D20" s="86"/>
      <c r="E20" s="86">
        <v>0</v>
      </c>
      <c r="F20" s="86"/>
      <c r="G20" s="86"/>
      <c r="H20" s="87"/>
    </row>
    <row r="21" spans="1:8" ht="12" customHeight="1" thickBot="1">
      <c r="A21" s="20" t="s">
        <v>18</v>
      </c>
      <c r="B21" s="87">
        <v>464861</v>
      </c>
      <c r="C21" s="86">
        <v>0</v>
      </c>
      <c r="D21" s="86">
        <v>0.10413044510949598</v>
      </c>
      <c r="E21" s="86">
        <v>0.007882176650786481</v>
      </c>
      <c r="F21" s="86">
        <v>0.7488991332893058</v>
      </c>
      <c r="G21" s="86">
        <v>0.9710408057462339</v>
      </c>
      <c r="H21" s="87">
        <v>2230.414827151629</v>
      </c>
    </row>
    <row r="22" spans="1:8" ht="12" customHeight="1" thickBot="1">
      <c r="A22" s="20" t="s">
        <v>19</v>
      </c>
      <c r="B22" s="87">
        <v>2151750</v>
      </c>
      <c r="C22" s="86">
        <v>0.17568862553735332</v>
      </c>
      <c r="D22" s="86">
        <v>-0.037352555114837704</v>
      </c>
      <c r="E22" s="86">
        <v>0.03648504307380015</v>
      </c>
      <c r="F22" s="86">
        <v>0.7677959800162658</v>
      </c>
      <c r="G22" s="86">
        <v>0.9071857790170791</v>
      </c>
      <c r="H22" s="87">
        <v>2567.4412438704308</v>
      </c>
    </row>
    <row r="23" spans="1:8" ht="12" customHeight="1" thickBot="1">
      <c r="A23" s="20" t="s">
        <v>20</v>
      </c>
      <c r="B23" s="87">
        <v>2072514</v>
      </c>
      <c r="C23" s="86">
        <v>0.16486016499767914</v>
      </c>
      <c r="D23" s="86">
        <v>-0.04381136751813397</v>
      </c>
      <c r="E23" s="86">
        <v>0.03514151855980195</v>
      </c>
      <c r="F23" s="86">
        <v>0.7608768867182562</v>
      </c>
      <c r="G23" s="86">
        <v>0.9055576946645475</v>
      </c>
      <c r="H23" s="87">
        <v>2560.034333883069</v>
      </c>
    </row>
    <row r="24" spans="1:8" ht="12" customHeight="1" thickBot="1">
      <c r="A24" s="20" t="s">
        <v>21</v>
      </c>
      <c r="B24" s="87">
        <v>242341</v>
      </c>
      <c r="C24" s="86">
        <v>0.07538138408275942</v>
      </c>
      <c r="D24" s="86">
        <v>-0.09362540860367874</v>
      </c>
      <c r="E24" s="86">
        <v>0.0041091306255595685</v>
      </c>
      <c r="F24" s="86">
        <v>0.7572387668615711</v>
      </c>
      <c r="G24" s="86">
        <v>0.9640217709756087</v>
      </c>
      <c r="H24" s="87">
        <v>2437.017304609808</v>
      </c>
    </row>
    <row r="25" spans="1:8" ht="12" customHeight="1" thickBot="1">
      <c r="A25" s="20" t="s">
        <v>22</v>
      </c>
      <c r="B25" s="87">
        <v>1529620</v>
      </c>
      <c r="C25" s="86">
        <v>0.13425622049920896</v>
      </c>
      <c r="D25" s="86">
        <v>0.00018439350882548666</v>
      </c>
      <c r="E25" s="86">
        <v>0.02593621544628613</v>
      </c>
      <c r="F25" s="86">
        <v>0.8486120735869039</v>
      </c>
      <c r="G25" s="86">
        <v>0.9477026974019691</v>
      </c>
      <c r="H25" s="87">
        <v>3340.2142369036424</v>
      </c>
    </row>
    <row r="26" spans="1:8" ht="12" customHeight="1" thickBot="1">
      <c r="A26" s="20" t="s">
        <v>23</v>
      </c>
      <c r="B26" s="87">
        <v>300553</v>
      </c>
      <c r="C26" s="86">
        <v>0.3927626741373402</v>
      </c>
      <c r="D26" s="86">
        <v>-0.18936406643615045</v>
      </c>
      <c r="E26" s="86">
        <v>0.005096172487956248</v>
      </c>
      <c r="F26" s="86">
        <v>0.7827471361124327</v>
      </c>
      <c r="G26" s="86">
        <v>0.941145155762877</v>
      </c>
      <c r="H26" s="87">
        <v>2604.8902268207275</v>
      </c>
    </row>
    <row r="27" spans="1:8" ht="12" customHeight="1" thickBot="1">
      <c r="A27" s="20" t="s">
        <v>18</v>
      </c>
      <c r="B27" s="87">
        <v>79236</v>
      </c>
      <c r="C27" s="86">
        <v>0.45892018779342725</v>
      </c>
      <c r="D27" s="86">
        <v>0.16922441270216027</v>
      </c>
      <c r="E27" s="86">
        <v>0.0013435245139982008</v>
      </c>
      <c r="F27" s="86">
        <v>0.9724746327426927</v>
      </c>
      <c r="G27" s="86">
        <v>0.9980311979403301</v>
      </c>
      <c r="H27" s="87">
        <v>4504.963880524709</v>
      </c>
    </row>
    <row r="28" spans="1:8" ht="12" customHeight="1" thickBot="1">
      <c r="A28" s="20" t="s">
        <v>21</v>
      </c>
      <c r="B28" s="87">
        <v>60</v>
      </c>
      <c r="C28" s="86">
        <v>0</v>
      </c>
      <c r="D28" s="86">
        <v>-0.7115384615384616</v>
      </c>
      <c r="E28" s="86">
        <v>1.017359165529457E-06</v>
      </c>
      <c r="F28" s="86">
        <v>1</v>
      </c>
      <c r="G28" s="86">
        <v>1</v>
      </c>
      <c r="H28" s="87">
        <v>10000</v>
      </c>
    </row>
    <row r="29" spans="1:8" ht="12" customHeight="1" thickBot="1">
      <c r="A29" s="20" t="s">
        <v>23</v>
      </c>
      <c r="B29" s="87">
        <v>79176</v>
      </c>
      <c r="C29" s="86">
        <v>0.4592679599878751</v>
      </c>
      <c r="D29" s="86">
        <v>0.17193605683836588</v>
      </c>
      <c r="E29" s="86">
        <v>0.0013425071548326714</v>
      </c>
      <c r="F29" s="86">
        <v>0.9732115792664444</v>
      </c>
      <c r="G29" s="86">
        <v>0.9987875113670809</v>
      </c>
      <c r="H29" s="87">
        <v>4511.786008267697</v>
      </c>
    </row>
    <row r="30" spans="1:8" ht="12" customHeight="1" thickBot="1">
      <c r="A30" s="21" t="s">
        <v>24</v>
      </c>
      <c r="B30" s="92">
        <v>480802</v>
      </c>
      <c r="C30" s="91">
        <v>0</v>
      </c>
      <c r="D30" s="91">
        <v>0.19408819526539056</v>
      </c>
      <c r="E30" s="91">
        <v>0.008152472025081566</v>
      </c>
      <c r="F30" s="91">
        <v>0.6010457527214945</v>
      </c>
      <c r="G30" s="91">
        <v>0.8270493883136926</v>
      </c>
      <c r="H30" s="92">
        <v>1558.1819533922705</v>
      </c>
    </row>
    <row r="31" spans="1:8" ht="12" customHeight="1" thickBot="1">
      <c r="A31" s="22" t="s">
        <v>25</v>
      </c>
      <c r="B31" s="94">
        <v>55774861</v>
      </c>
      <c r="C31" s="82">
        <v>0.03687449799292194</v>
      </c>
      <c r="D31" s="82">
        <v>0.018926857895584792</v>
      </c>
      <c r="E31" s="82">
        <v>1</v>
      </c>
      <c r="F31" s="82">
        <v>0.5565674291864214</v>
      </c>
      <c r="G31" s="82">
        <v>0.7181298578225054</v>
      </c>
      <c r="H31" s="94">
        <v>1253.8291691228715</v>
      </c>
    </row>
    <row r="32" spans="1:8" ht="12" customHeight="1" thickBot="1">
      <c r="A32" s="20" t="s">
        <v>178</v>
      </c>
      <c r="B32" s="87">
        <v>40126664</v>
      </c>
      <c r="C32" s="86">
        <v>0.008947766004171192</v>
      </c>
      <c r="D32" s="86">
        <v>0.016175269327827202</v>
      </c>
      <c r="E32" s="86">
        <v>0.7194399641802783</v>
      </c>
      <c r="F32" s="86">
        <v>0.5517328577327036</v>
      </c>
      <c r="G32" s="86">
        <v>0.7054035192160505</v>
      </c>
      <c r="H32" s="87">
        <v>1241.9405609781738</v>
      </c>
    </row>
    <row r="33" spans="1:8" ht="12" customHeight="1" thickBot="1">
      <c r="A33" s="20" t="s">
        <v>276</v>
      </c>
      <c r="B33" s="87">
        <v>26163931</v>
      </c>
      <c r="C33" s="86">
        <v>0.031918598164778836</v>
      </c>
      <c r="D33" s="86">
        <v>0.07438073576549553</v>
      </c>
      <c r="E33" s="86">
        <v>0.4690989906725182</v>
      </c>
      <c r="F33" s="86">
        <v>0.5794978973152008</v>
      </c>
      <c r="G33" s="86">
        <v>0.7319601553757347</v>
      </c>
      <c r="H33" s="87">
        <v>1396.0861761207905</v>
      </c>
    </row>
    <row r="34" spans="1:8" ht="12" customHeight="1" thickBot="1">
      <c r="A34" s="20" t="s">
        <v>26</v>
      </c>
      <c r="B34" s="87">
        <v>25228639</v>
      </c>
      <c r="C34" s="86">
        <v>0.028779277391856137</v>
      </c>
      <c r="D34" s="86">
        <v>0.067191695777022</v>
      </c>
      <c r="E34" s="86">
        <v>0.45232993050399534</v>
      </c>
      <c r="F34" s="86">
        <v>0.5685514783417369</v>
      </c>
      <c r="G34" s="86">
        <v>0.7251676160572911</v>
      </c>
      <c r="H34" s="87">
        <v>1385.6239429922257</v>
      </c>
    </row>
    <row r="35" spans="1:8" ht="12" customHeight="1" thickBot="1">
      <c r="A35" s="20" t="s">
        <v>27</v>
      </c>
      <c r="B35" s="87">
        <v>23712814</v>
      </c>
      <c r="C35" s="86">
        <v>0.029675769396242894</v>
      </c>
      <c r="D35" s="86">
        <v>0.06990230618477233</v>
      </c>
      <c r="E35" s="86">
        <v>0.4251523638938338</v>
      </c>
      <c r="F35" s="86">
        <v>0.5599970547569766</v>
      </c>
      <c r="G35" s="86">
        <v>0.7247968123901279</v>
      </c>
      <c r="H35" s="87">
        <v>1374.6675747030351</v>
      </c>
    </row>
    <row r="36" spans="1:8" ht="12" customHeight="1" thickBot="1">
      <c r="A36" s="20" t="s">
        <v>28</v>
      </c>
      <c r="B36" s="87">
        <v>9183981</v>
      </c>
      <c r="C36" s="86">
        <v>0.04836170719429842</v>
      </c>
      <c r="D36" s="86">
        <v>-0.03492589804408164</v>
      </c>
      <c r="E36" s="86">
        <v>0.16466165644052436</v>
      </c>
      <c r="F36" s="86">
        <v>0.5649871226867739</v>
      </c>
      <c r="G36" s="86">
        <v>0.747657905651155</v>
      </c>
      <c r="H36" s="87">
        <v>1514.6459110824485</v>
      </c>
    </row>
    <row r="37" spans="1:8" ht="12" customHeight="1" thickBot="1">
      <c r="A37" s="20" t="s">
        <v>148</v>
      </c>
      <c r="B37" s="87">
        <v>3126696</v>
      </c>
      <c r="C37" s="86">
        <v>0.04210386938800574</v>
      </c>
      <c r="D37" s="86">
        <v>0.13002679511746273</v>
      </c>
      <c r="E37" s="86">
        <v>0.056059234284779304</v>
      </c>
      <c r="F37" s="86">
        <v>0.6068991037184299</v>
      </c>
      <c r="G37" s="86">
        <v>0.8676849300347715</v>
      </c>
      <c r="H37" s="87">
        <v>1646.8258949076608</v>
      </c>
    </row>
    <row r="38" spans="1:8" ht="12" customHeight="1" thickBot="1">
      <c r="A38" s="20" t="s">
        <v>29</v>
      </c>
      <c r="B38" s="87">
        <v>882714</v>
      </c>
      <c r="C38" s="86">
        <v>0.012936239823997353</v>
      </c>
      <c r="D38" s="86">
        <v>-0.5145281752884626</v>
      </c>
      <c r="E38" s="86">
        <v>0.015826377406839256</v>
      </c>
      <c r="F38" s="86">
        <v>0.8381514284354842</v>
      </c>
      <c r="G38" s="86">
        <v>0.9181966072816337</v>
      </c>
      <c r="H38" s="87">
        <v>2771.833080189603</v>
      </c>
    </row>
    <row r="39" spans="1:8" ht="12" customHeight="1" thickBot="1">
      <c r="A39" s="20" t="s">
        <v>30</v>
      </c>
      <c r="B39" s="87">
        <v>1704634</v>
      </c>
      <c r="C39" s="86">
        <v>0.08949604431215147</v>
      </c>
      <c r="D39" s="86">
        <v>-0.02379977470989747</v>
      </c>
      <c r="E39" s="86">
        <v>0.030562765544140037</v>
      </c>
      <c r="F39" s="86">
        <v>0.4762077959256943</v>
      </c>
      <c r="G39" s="86">
        <v>0.7394261759415804</v>
      </c>
      <c r="H39" s="87">
        <v>1202.2500243502502</v>
      </c>
    </row>
    <row r="40" spans="1:8" ht="12" customHeight="1" thickBot="1">
      <c r="A40" s="20" t="s">
        <v>31</v>
      </c>
      <c r="B40" s="87">
        <v>4404360</v>
      </c>
      <c r="C40" s="86">
        <v>0.08152013005294753</v>
      </c>
      <c r="D40" s="86">
        <v>-0.0968196253830359</v>
      </c>
      <c r="E40" s="86">
        <v>0.07896675887726551</v>
      </c>
      <c r="F40" s="86">
        <v>0.6081719023876341</v>
      </c>
      <c r="G40" s="86">
        <v>0.7529336838950494</v>
      </c>
      <c r="H40" s="87">
        <v>1795.8447484587186</v>
      </c>
    </row>
    <row r="41" spans="1:8" ht="12" customHeight="1" thickBot="1">
      <c r="A41" s="20" t="s">
        <v>32</v>
      </c>
      <c r="B41" s="87">
        <v>1461933</v>
      </c>
      <c r="C41" s="86">
        <v>0.10574834824851755</v>
      </c>
      <c r="D41" s="86">
        <v>0.38663852793322584</v>
      </c>
      <c r="E41" s="86">
        <v>0.0262113248475868</v>
      </c>
      <c r="F41" s="86">
        <v>0.8314676527583685</v>
      </c>
      <c r="G41" s="86">
        <v>0.9477842007807471</v>
      </c>
      <c r="H41" s="87">
        <v>4124.2991713738875</v>
      </c>
    </row>
    <row r="42" spans="1:8" ht="12" customHeight="1" thickBot="1">
      <c r="A42" s="20" t="s">
        <v>33</v>
      </c>
      <c r="B42" s="87">
        <v>2647951</v>
      </c>
      <c r="C42" s="86">
        <v>0.07641606661150452</v>
      </c>
      <c r="D42" s="86">
        <v>-0.15457135367827335</v>
      </c>
      <c r="E42" s="86">
        <v>0.04747570773865308</v>
      </c>
      <c r="F42" s="86">
        <v>0.5167792002193394</v>
      </c>
      <c r="G42" s="86">
        <v>0.67398603675068</v>
      </c>
      <c r="H42" s="87">
        <v>1258.5473551379305</v>
      </c>
    </row>
    <row r="43" spans="1:8" ht="12" customHeight="1" thickBot="1">
      <c r="A43" s="20" t="s">
        <v>34</v>
      </c>
      <c r="B43" s="87">
        <v>4267760</v>
      </c>
      <c r="C43" s="86">
        <v>0.0404938422029355</v>
      </c>
      <c r="D43" s="86">
        <v>0.031023273252959838</v>
      </c>
      <c r="E43" s="86">
        <v>0.07651762682115873</v>
      </c>
      <c r="F43" s="86">
        <v>0.7323931055167113</v>
      </c>
      <c r="G43" s="86">
        <v>0.8754384032841585</v>
      </c>
      <c r="H43" s="87">
        <v>2411.7919131248573</v>
      </c>
    </row>
    <row r="44" spans="1:8" ht="12" customHeight="1" thickBot="1">
      <c r="A44" s="20" t="s">
        <v>35</v>
      </c>
      <c r="B44" s="87">
        <v>3359282</v>
      </c>
      <c r="C44" s="86">
        <v>0.04259898394954636</v>
      </c>
      <c r="D44" s="86">
        <v>0.012024883057522695</v>
      </c>
      <c r="E44" s="86">
        <v>0.06022932087629945</v>
      </c>
      <c r="F44" s="86">
        <v>0.7902120155437977</v>
      </c>
      <c r="G44" s="86">
        <v>0.9024571322086089</v>
      </c>
      <c r="H44" s="87">
        <v>2960.3384732545333</v>
      </c>
    </row>
    <row r="45" spans="1:8" ht="12" customHeight="1" thickBot="1">
      <c r="A45" s="20" t="s">
        <v>36</v>
      </c>
      <c r="B45" s="87">
        <v>157582</v>
      </c>
      <c r="C45" s="86">
        <v>0.18857483722760213</v>
      </c>
      <c r="D45" s="86">
        <v>0.037980186541602956</v>
      </c>
      <c r="E45" s="86">
        <v>0.002825323042938646</v>
      </c>
      <c r="F45" s="86">
        <v>0.7823736213526926</v>
      </c>
      <c r="G45" s="86">
        <v>1</v>
      </c>
      <c r="H45" s="87">
        <v>2435.0582668333955</v>
      </c>
    </row>
    <row r="46" spans="1:8" ht="12" customHeight="1" thickBot="1">
      <c r="A46" s="20" t="s">
        <v>37</v>
      </c>
      <c r="B46" s="88">
        <v>206361</v>
      </c>
      <c r="C46" s="86">
        <v>0</v>
      </c>
      <c r="D46" s="86">
        <v>0.2267109729347354</v>
      </c>
      <c r="E46" s="86">
        <v>0.0036998926810413745</v>
      </c>
      <c r="F46" s="86">
        <v>0.8087041640620078</v>
      </c>
      <c r="G46" s="86">
        <v>1</v>
      </c>
      <c r="H46" s="88">
        <v>2748.94950246844</v>
      </c>
    </row>
    <row r="47" spans="1:8" ht="12" customHeight="1" thickBot="1">
      <c r="A47" s="21" t="s">
        <v>38</v>
      </c>
      <c r="B47" s="89">
        <v>544535</v>
      </c>
      <c r="C47" s="91">
        <v>0</v>
      </c>
      <c r="D47" s="91">
        <v>0.08920506142761697</v>
      </c>
      <c r="E47" s="91">
        <v>0.00976309022087926</v>
      </c>
      <c r="F47" s="91">
        <v>0.6022551351152818</v>
      </c>
      <c r="G47" s="91">
        <v>0.8282259175259625</v>
      </c>
      <c r="H47" s="89">
        <v>1617.8410059294126</v>
      </c>
    </row>
    <row r="48" spans="1:8" ht="12" customHeight="1" thickBot="1">
      <c r="A48" s="23" t="s">
        <v>277</v>
      </c>
      <c r="B48" s="96">
        <v>29567945.140385</v>
      </c>
      <c r="C48" s="93"/>
      <c r="D48" s="95">
        <v>-0.02733891291723234</v>
      </c>
      <c r="E48" s="95">
        <v>0.5301303241326769</v>
      </c>
      <c r="F48" s="95">
        <v>0.5820937587405134</v>
      </c>
      <c r="G48" s="95">
        <v>0.7766629948739476</v>
      </c>
      <c r="H48" s="96">
        <v>1411.4218172325998</v>
      </c>
    </row>
    <row r="49" spans="1:8" ht="12" customHeight="1" thickBot="1">
      <c r="A49" s="20" t="s">
        <v>278</v>
      </c>
      <c r="B49" s="87">
        <v>773062.625</v>
      </c>
      <c r="C49" s="86"/>
      <c r="D49" s="86">
        <v>-0.046634069249394616</v>
      </c>
      <c r="E49" s="86">
        <v>0.013860413296233944</v>
      </c>
      <c r="F49" s="86">
        <v>0.6849865494402863</v>
      </c>
      <c r="G49" s="86">
        <v>0.8981161131674165</v>
      </c>
      <c r="H49" s="87">
        <v>1903.0458367402011</v>
      </c>
    </row>
    <row r="50" spans="1:8" ht="12" customHeight="1" thickBot="1">
      <c r="A50" s="20" t="s">
        <v>279</v>
      </c>
      <c r="B50" s="87">
        <v>3128278.75</v>
      </c>
      <c r="C50" s="86"/>
      <c r="D50" s="86">
        <v>0.0008010013516648318</v>
      </c>
      <c r="E50" s="86">
        <v>0.05608761176473394</v>
      </c>
      <c r="F50" s="86">
        <v>0.5591253656663429</v>
      </c>
      <c r="G50" s="86">
        <v>0.7692728788954629</v>
      </c>
      <c r="H50" s="87">
        <v>1379.5688721471977</v>
      </c>
    </row>
    <row r="51" spans="1:8" ht="11.25" customHeight="1" thickBot="1">
      <c r="A51" s="21" t="s">
        <v>39</v>
      </c>
      <c r="B51" s="92">
        <v>4487847.42</v>
      </c>
      <c r="C51" s="91"/>
      <c r="D51" s="91">
        <v>0.030488791365698154</v>
      </c>
      <c r="E51" s="91">
        <v>0.08046362356689692</v>
      </c>
      <c r="F51" s="91">
        <v>0.5464114018386125</v>
      </c>
      <c r="G51" s="91">
        <v>0.7298857767316875</v>
      </c>
      <c r="H51" s="92">
        <v>1286.2891086151121</v>
      </c>
    </row>
    <row r="52" spans="1:10" ht="72" customHeight="1">
      <c r="A52" s="363" t="s">
        <v>248</v>
      </c>
      <c r="B52" s="363"/>
      <c r="C52" s="363"/>
      <c r="D52" s="363"/>
      <c r="E52" s="363"/>
      <c r="F52" s="363"/>
      <c r="G52" s="363"/>
      <c r="H52" s="363"/>
      <c r="I52" s="363"/>
      <c r="J52" s="363"/>
    </row>
    <row r="53" ht="16.5" thickBot="1">
      <c r="A53" s="16" t="s">
        <v>186</v>
      </c>
    </row>
    <row r="54" spans="1:6" ht="9.75" customHeight="1">
      <c r="A54" s="17"/>
      <c r="B54" s="223"/>
      <c r="C54" s="223"/>
      <c r="D54" s="223"/>
      <c r="E54" s="223"/>
      <c r="F54" s="223"/>
    </row>
    <row r="55" spans="1:8" ht="38.25" customHeight="1">
      <c r="A55" s="24"/>
      <c r="B55" s="168" t="s">
        <v>282</v>
      </c>
      <c r="C55" s="168" t="s">
        <v>283</v>
      </c>
      <c r="D55" s="168" t="s">
        <v>2</v>
      </c>
      <c r="E55" s="168" t="s">
        <v>3</v>
      </c>
      <c r="F55" s="221" t="s">
        <v>4</v>
      </c>
      <c r="G55" s="224"/>
      <c r="H55" s="224"/>
    </row>
    <row r="56" spans="1:8" ht="9.75" customHeight="1" thickBot="1">
      <c r="A56" s="25"/>
      <c r="B56" s="25"/>
      <c r="C56" s="25"/>
      <c r="D56" s="25"/>
      <c r="E56" s="25"/>
      <c r="F56" s="25"/>
      <c r="G56" s="224"/>
      <c r="H56" s="224"/>
    </row>
    <row r="57" spans="1:8" ht="12.75" customHeight="1" thickBot="1">
      <c r="A57" s="26" t="s">
        <v>145</v>
      </c>
      <c r="B57" s="83">
        <v>1140984</v>
      </c>
      <c r="C57" s="83">
        <v>1128428</v>
      </c>
      <c r="D57" s="95">
        <v>0.5485177706260561</v>
      </c>
      <c r="E57" s="95">
        <v>0.7115708896881989</v>
      </c>
      <c r="F57" s="83">
        <v>1235.6231902129314</v>
      </c>
      <c r="G57" s="224"/>
      <c r="H57" s="224"/>
    </row>
    <row r="58" spans="1:8" ht="12" customHeight="1" thickBot="1">
      <c r="A58" s="20" t="s">
        <v>41</v>
      </c>
      <c r="B58" s="87">
        <v>990124</v>
      </c>
      <c r="C58" s="87">
        <v>957595</v>
      </c>
      <c r="D58" s="86">
        <v>0.5410635435561606</v>
      </c>
      <c r="E58" s="86">
        <v>0.707565921036153</v>
      </c>
      <c r="F58" s="87">
        <v>1214.6620131883267</v>
      </c>
      <c r="G58" s="224"/>
      <c r="H58" s="224"/>
    </row>
    <row r="59" spans="1:8" ht="12" customHeight="1" thickBot="1">
      <c r="A59" s="20" t="s">
        <v>42</v>
      </c>
      <c r="B59" s="87">
        <v>474867</v>
      </c>
      <c r="C59" s="87">
        <v>466084</v>
      </c>
      <c r="D59" s="86">
        <v>0.5150979116257816</v>
      </c>
      <c r="E59" s="86">
        <v>0.6816603385790126</v>
      </c>
      <c r="F59" s="87">
        <v>1173.0316442259998</v>
      </c>
      <c r="G59" s="224"/>
      <c r="H59" s="224"/>
    </row>
    <row r="60" spans="1:8" ht="12" customHeight="1" thickBot="1">
      <c r="A60" s="20" t="s">
        <v>43</v>
      </c>
      <c r="B60" s="87">
        <v>515257</v>
      </c>
      <c r="C60" s="87">
        <v>491511</v>
      </c>
      <c r="D60" s="86">
        <v>0.5649937798030885</v>
      </c>
      <c r="E60" s="86">
        <v>0.731440814971946</v>
      </c>
      <c r="F60" s="87">
        <v>1287.206076240491</v>
      </c>
      <c r="G60" s="224"/>
      <c r="H60" s="224"/>
    </row>
    <row r="61" spans="1:8" ht="12" customHeight="1" thickBot="1">
      <c r="A61" s="20" t="s">
        <v>44</v>
      </c>
      <c r="B61" s="87">
        <v>133577</v>
      </c>
      <c r="C61" s="87">
        <v>150976</v>
      </c>
      <c r="D61" s="86">
        <v>0.574777094859145</v>
      </c>
      <c r="E61" s="86">
        <v>0.7192555604632535</v>
      </c>
      <c r="F61" s="87">
        <v>1365.0974113065631</v>
      </c>
      <c r="G61" s="224"/>
      <c r="H61" s="224"/>
    </row>
    <row r="62" spans="1:8" ht="12" customHeight="1" thickBot="1">
      <c r="A62" s="20" t="s">
        <v>45</v>
      </c>
      <c r="B62" s="87">
        <v>17283</v>
      </c>
      <c r="C62" s="87">
        <v>19857</v>
      </c>
      <c r="D62" s="86">
        <v>0.8734594688422149</v>
      </c>
      <c r="E62" s="86">
        <v>0.9181276398773361</v>
      </c>
      <c r="F62" s="87">
        <v>5429.771835308457</v>
      </c>
      <c r="G62" s="224"/>
      <c r="H62" s="224"/>
    </row>
    <row r="63" spans="1:8" ht="12" customHeight="1" thickBot="1">
      <c r="A63" s="20" t="s">
        <v>46</v>
      </c>
      <c r="B63" s="87">
        <v>2302153</v>
      </c>
      <c r="C63" s="87">
        <v>2065011</v>
      </c>
      <c r="D63" s="86">
        <v>0.5802347648531613</v>
      </c>
      <c r="E63" s="86">
        <v>0.7777881473353034</v>
      </c>
      <c r="F63" s="87">
        <v>1395.2559443641294</v>
      </c>
      <c r="G63" s="224"/>
      <c r="H63" s="224"/>
    </row>
    <row r="64" spans="1:8" ht="12" customHeight="1" thickBot="1">
      <c r="A64" s="20" t="s">
        <v>47</v>
      </c>
      <c r="B64" s="87">
        <v>1807280</v>
      </c>
      <c r="C64" s="87">
        <v>1689008</v>
      </c>
      <c r="D64" s="86">
        <v>0.6144432517374175</v>
      </c>
      <c r="E64" s="86">
        <v>0.7836339692798017</v>
      </c>
      <c r="F64" s="87">
        <v>1505.1665003526252</v>
      </c>
      <c r="G64" s="224"/>
      <c r="H64" s="224"/>
    </row>
    <row r="65" spans="1:8" ht="12" customHeight="1" thickBot="1">
      <c r="A65" s="20" t="s">
        <v>48</v>
      </c>
      <c r="B65" s="87">
        <v>714796</v>
      </c>
      <c r="C65" s="87">
        <v>575829</v>
      </c>
      <c r="D65" s="86">
        <v>0.46809299436482577</v>
      </c>
      <c r="E65" s="86">
        <v>0.6184743619158474</v>
      </c>
      <c r="F65" s="87">
        <v>1054.4767312414967</v>
      </c>
      <c r="G65" s="224"/>
      <c r="H65" s="225"/>
    </row>
    <row r="66" spans="1:8" ht="12" customHeight="1" thickBot="1">
      <c r="A66" s="20" t="s">
        <v>49</v>
      </c>
      <c r="B66" s="87">
        <v>2522076</v>
      </c>
      <c r="C66" s="87">
        <v>2264837</v>
      </c>
      <c r="D66" s="86">
        <v>0.5729652873267895</v>
      </c>
      <c r="E66" s="86">
        <v>0.7319137091824354</v>
      </c>
      <c r="F66" s="87">
        <v>1338.7653524829257</v>
      </c>
      <c r="G66" s="224"/>
      <c r="H66" s="224"/>
    </row>
    <row r="67" spans="1:8" ht="12" customHeight="1" thickBot="1">
      <c r="A67" s="20" t="s">
        <v>146</v>
      </c>
      <c r="B67" s="87">
        <v>555159</v>
      </c>
      <c r="C67" s="87">
        <v>518445</v>
      </c>
      <c r="D67" s="86">
        <v>0.6148454767012693</v>
      </c>
      <c r="E67" s="86">
        <v>0.8449291103990028</v>
      </c>
      <c r="F67" s="87">
        <v>1642.336631565563</v>
      </c>
      <c r="G67" s="224"/>
      <c r="H67" s="224"/>
    </row>
    <row r="68" spans="1:8" ht="12" customHeight="1" thickBot="1">
      <c r="A68" s="20" t="s">
        <v>50</v>
      </c>
      <c r="B68" s="87">
        <v>494873</v>
      </c>
      <c r="C68" s="87">
        <v>376003</v>
      </c>
      <c r="D68" s="86">
        <v>0.5465667548635629</v>
      </c>
      <c r="E68" s="86">
        <v>0.7551390106399234</v>
      </c>
      <c r="F68" s="87">
        <v>1341.7855311220044</v>
      </c>
      <c r="G68" s="224"/>
      <c r="H68" s="224"/>
    </row>
    <row r="69" spans="1:8" ht="12" customHeight="1" thickBot="1">
      <c r="A69" s="20" t="s">
        <v>51</v>
      </c>
      <c r="B69" s="87">
        <v>82665</v>
      </c>
      <c r="C69" s="87">
        <v>26272</v>
      </c>
      <c r="D69" s="86">
        <v>0.9307808625173895</v>
      </c>
      <c r="E69" s="86">
        <v>0.9986330369563903</v>
      </c>
      <c r="F69" s="87">
        <v>3913.6655538295367</v>
      </c>
      <c r="G69" s="224"/>
      <c r="H69" s="224"/>
    </row>
    <row r="70" spans="1:8" ht="12" customHeight="1" thickBot="1">
      <c r="A70" s="20" t="s">
        <v>52</v>
      </c>
      <c r="B70" s="87">
        <v>461309</v>
      </c>
      <c r="C70" s="87">
        <v>439419</v>
      </c>
      <c r="D70" s="86">
        <v>0.6408268565932781</v>
      </c>
      <c r="E70" s="86">
        <v>0.7789395475379723</v>
      </c>
      <c r="F70" s="87">
        <v>1575.0962907909209</v>
      </c>
      <c r="G70" s="224"/>
      <c r="H70" s="224"/>
    </row>
    <row r="71" spans="1:8" ht="12" customHeight="1" thickBot="1">
      <c r="A71" s="20" t="s">
        <v>53</v>
      </c>
      <c r="B71" s="87">
        <v>-101053</v>
      </c>
      <c r="C71" s="87">
        <v>63984</v>
      </c>
      <c r="D71" s="86"/>
      <c r="E71" s="86"/>
      <c r="F71" s="87"/>
      <c r="G71" s="224"/>
      <c r="H71" s="224"/>
    </row>
    <row r="72" spans="1:8" ht="12" customHeight="1" thickBot="1">
      <c r="A72" s="20" t="s">
        <v>54</v>
      </c>
      <c r="B72" s="87">
        <v>51952</v>
      </c>
      <c r="C72" s="87">
        <v>-153672</v>
      </c>
      <c r="D72" s="86"/>
      <c r="E72" s="86"/>
      <c r="F72" s="87"/>
      <c r="G72" s="224"/>
      <c r="H72" s="224"/>
    </row>
    <row r="73" spans="1:8" ht="12" customHeight="1" thickBot="1">
      <c r="A73" s="20" t="s">
        <v>55</v>
      </c>
      <c r="B73" s="87">
        <v>1161169</v>
      </c>
      <c r="C73" s="87">
        <v>936583</v>
      </c>
      <c r="D73" s="86">
        <v>0.6114375577501693</v>
      </c>
      <c r="E73" s="86">
        <v>0.8561807373318543</v>
      </c>
      <c r="F73" s="87">
        <v>1659.0322513325157</v>
      </c>
      <c r="G73" s="224"/>
      <c r="H73" s="224"/>
    </row>
    <row r="74" spans="1:8" ht="12" customHeight="1" thickBot="1">
      <c r="A74" s="20" t="s">
        <v>147</v>
      </c>
      <c r="B74" s="87">
        <v>339452</v>
      </c>
      <c r="C74" s="87">
        <v>268732</v>
      </c>
      <c r="D74" s="86"/>
      <c r="E74" s="86"/>
      <c r="F74" s="87"/>
      <c r="G74" s="224"/>
      <c r="H74" s="224"/>
    </row>
    <row r="75" spans="1:8" ht="12" customHeight="1" thickBot="1">
      <c r="A75" s="20" t="s">
        <v>56</v>
      </c>
      <c r="B75" s="87">
        <v>-3094</v>
      </c>
      <c r="C75" s="87">
        <v>21440</v>
      </c>
      <c r="D75" s="86"/>
      <c r="E75" s="86"/>
      <c r="F75" s="87"/>
      <c r="G75" s="224"/>
      <c r="H75" s="224"/>
    </row>
    <row r="76" spans="1:8" ht="12" customHeight="1" thickBot="1">
      <c r="A76" s="27" t="s">
        <v>57</v>
      </c>
      <c r="B76" s="87">
        <v>824811</v>
      </c>
      <c r="C76" s="87">
        <v>646411</v>
      </c>
      <c r="D76" s="86">
        <v>0.7338144582935673</v>
      </c>
      <c r="E76" s="86">
        <v>0.8912262014123961</v>
      </c>
      <c r="F76" s="87">
        <v>2080.498829094368</v>
      </c>
      <c r="G76" s="224"/>
      <c r="H76" s="224"/>
    </row>
    <row r="77" spans="1:8" ht="12" customHeight="1" thickBot="1">
      <c r="A77" s="20" t="s">
        <v>58</v>
      </c>
      <c r="B77" s="87">
        <v>0</v>
      </c>
      <c r="C77" s="87">
        <v>0</v>
      </c>
      <c r="D77" s="86"/>
      <c r="E77" s="86"/>
      <c r="F77" s="87"/>
      <c r="G77" s="224"/>
      <c r="H77" s="224"/>
    </row>
    <row r="78" spans="1:8" ht="12" customHeight="1" thickBot="1">
      <c r="A78" s="20" t="s">
        <v>59</v>
      </c>
      <c r="B78" s="87">
        <v>150566</v>
      </c>
      <c r="C78" s="87">
        <v>142761</v>
      </c>
      <c r="D78" s="86">
        <v>0.7868630085171321</v>
      </c>
      <c r="E78" s="86">
        <v>0.8819014203915533</v>
      </c>
      <c r="F78" s="87">
        <v>2262.9220513345213</v>
      </c>
      <c r="G78" s="224"/>
      <c r="H78" s="224"/>
    </row>
    <row r="79" spans="1:8" ht="12" customHeight="1" thickBot="1">
      <c r="A79" s="28" t="s">
        <v>60</v>
      </c>
      <c r="B79" s="92">
        <v>674245</v>
      </c>
      <c r="C79" s="92">
        <v>503650</v>
      </c>
      <c r="D79" s="91">
        <v>0.7219558419406804</v>
      </c>
      <c r="E79" s="91">
        <v>0.8959246003688343</v>
      </c>
      <c r="F79" s="92">
        <v>2058.9409981773383</v>
      </c>
      <c r="G79" s="224"/>
      <c r="H79" s="224"/>
    </row>
    <row r="80" spans="1:9" ht="63" customHeight="1">
      <c r="A80" s="363" t="s">
        <v>249</v>
      </c>
      <c r="B80" s="363"/>
      <c r="C80" s="363"/>
      <c r="D80" s="363"/>
      <c r="E80" s="363"/>
      <c r="F80" s="363"/>
      <c r="G80" s="363"/>
      <c r="H80" s="224"/>
      <c r="I80" s="224"/>
    </row>
    <row r="81" spans="1:9" ht="9.75" customHeight="1">
      <c r="A81" s="224"/>
      <c r="B81" s="224"/>
      <c r="C81" s="224"/>
      <c r="D81" s="224"/>
      <c r="E81" s="224"/>
      <c r="F81" s="224"/>
      <c r="G81" s="224"/>
      <c r="H81" s="224"/>
      <c r="I81" s="224"/>
    </row>
    <row r="82" spans="1:9" ht="18" customHeight="1" thickBot="1">
      <c r="A82" s="29" t="s">
        <v>61</v>
      </c>
      <c r="B82" s="224"/>
      <c r="C82" s="224"/>
      <c r="D82" s="224"/>
      <c r="E82" s="224"/>
      <c r="F82" s="224"/>
      <c r="G82" s="224"/>
      <c r="H82" s="224"/>
      <c r="I82" s="224"/>
    </row>
    <row r="83" spans="1:9" ht="9" customHeight="1">
      <c r="A83" s="17"/>
      <c r="B83" s="223"/>
      <c r="C83" s="223"/>
      <c r="D83" s="223"/>
      <c r="E83" s="223"/>
      <c r="F83" s="223"/>
      <c r="G83" s="223"/>
      <c r="H83" s="223"/>
      <c r="I83" s="223"/>
    </row>
    <row r="84" spans="1:9" s="226" customFormat="1" ht="46.5" customHeight="1">
      <c r="A84" s="24"/>
      <c r="B84" s="168" t="s">
        <v>284</v>
      </c>
      <c r="C84" s="168" t="s">
        <v>285</v>
      </c>
      <c r="D84" s="168" t="s">
        <v>62</v>
      </c>
      <c r="E84" s="168" t="s">
        <v>63</v>
      </c>
      <c r="F84" s="168" t="s">
        <v>64</v>
      </c>
      <c r="G84" s="168" t="s">
        <v>65</v>
      </c>
      <c r="H84" s="168" t="s">
        <v>66</v>
      </c>
      <c r="I84" s="221" t="s">
        <v>67</v>
      </c>
    </row>
    <row r="85" spans="1:9" ht="10.5" customHeight="1" thickBot="1">
      <c r="A85" s="25"/>
      <c r="B85" s="227"/>
      <c r="C85" s="227"/>
      <c r="D85" s="227"/>
      <c r="E85" s="227"/>
      <c r="F85" s="227"/>
      <c r="G85" s="227"/>
      <c r="H85" s="227"/>
      <c r="I85" s="227"/>
    </row>
    <row r="86" spans="1:9" ht="21" customHeight="1" thickBot="1">
      <c r="A86" s="30" t="s">
        <v>68</v>
      </c>
      <c r="B86" s="59">
        <v>0.012078762</v>
      </c>
      <c r="C86" s="59">
        <v>0.0093204518</v>
      </c>
      <c r="D86" s="59">
        <v>0.01209259463721827</v>
      </c>
      <c r="E86" s="54">
        <v>-6.5888594</v>
      </c>
      <c r="F86" s="55" t="s">
        <v>311</v>
      </c>
      <c r="G86" s="60" t="s">
        <v>312</v>
      </c>
      <c r="H86" s="55" t="s">
        <v>313</v>
      </c>
      <c r="I86" s="60" t="s">
        <v>314</v>
      </c>
    </row>
    <row r="87" spans="1:9" ht="21" customHeight="1" thickBot="1">
      <c r="A87" s="31" t="s">
        <v>69</v>
      </c>
      <c r="B87" s="53">
        <v>0.14192326870391672</v>
      </c>
      <c r="C87" s="53">
        <v>0.12276013212557803</v>
      </c>
      <c r="D87" s="53">
        <v>0.1518663677300662</v>
      </c>
      <c r="E87" s="54">
        <v>-0.081551666</v>
      </c>
      <c r="F87" s="55" t="s">
        <v>315</v>
      </c>
      <c r="G87" s="60" t="s">
        <v>316</v>
      </c>
      <c r="H87" s="55" t="s">
        <v>317</v>
      </c>
      <c r="I87" s="60" t="s">
        <v>318</v>
      </c>
    </row>
    <row r="88" spans="1:9" ht="21" customHeight="1" thickBot="1">
      <c r="A88" s="31" t="s">
        <v>179</v>
      </c>
      <c r="B88" s="53">
        <v>0.49561606</v>
      </c>
      <c r="C88" s="53">
        <v>0.54645133</v>
      </c>
      <c r="D88" s="53">
        <v>0.5185385004468653</v>
      </c>
      <c r="E88" s="54">
        <v>-71.327869</v>
      </c>
      <c r="F88" s="55" t="s">
        <v>319</v>
      </c>
      <c r="G88" s="60" t="s">
        <v>320</v>
      </c>
      <c r="H88" s="55" t="s">
        <v>321</v>
      </c>
      <c r="I88" s="60" t="s">
        <v>322</v>
      </c>
    </row>
    <row r="89" spans="1:9" ht="21" customHeight="1" thickBot="1">
      <c r="A89" s="31" t="s">
        <v>70</v>
      </c>
      <c r="B89" s="53">
        <v>0.78503905</v>
      </c>
      <c r="C89" s="53">
        <v>0.81791719</v>
      </c>
      <c r="D89" s="53">
        <v>0.7952532849529222</v>
      </c>
      <c r="E89" s="54">
        <v>-0.56285178</v>
      </c>
      <c r="F89" s="55" t="s">
        <v>323</v>
      </c>
      <c r="G89" s="60" t="s">
        <v>324</v>
      </c>
      <c r="H89" s="55" t="s">
        <v>325</v>
      </c>
      <c r="I89" s="60" t="s">
        <v>326</v>
      </c>
    </row>
    <row r="90" spans="1:9" ht="21" customHeight="1" thickBot="1">
      <c r="A90" s="31" t="s">
        <v>71</v>
      </c>
      <c r="B90" s="53">
        <v>0.030241813</v>
      </c>
      <c r="C90" s="53">
        <v>0.030925394</v>
      </c>
      <c r="D90" s="53">
        <v>0.03044980504293858</v>
      </c>
      <c r="E90" s="54">
        <v>-0.015282039</v>
      </c>
      <c r="F90" s="55" t="s">
        <v>327</v>
      </c>
      <c r="G90" s="60" t="s">
        <v>328</v>
      </c>
      <c r="H90" s="55" t="s">
        <v>329</v>
      </c>
      <c r="I90" s="60" t="s">
        <v>330</v>
      </c>
    </row>
    <row r="91" spans="1:9" ht="21" customHeight="1" thickBot="1">
      <c r="A91" s="31" t="s">
        <v>72</v>
      </c>
      <c r="B91" s="53">
        <v>0.052757299</v>
      </c>
      <c r="C91" s="53">
        <v>0.056747386</v>
      </c>
      <c r="D91" s="53">
        <v>0.05351484378384667</v>
      </c>
      <c r="E91" s="54">
        <v>0.0088278568</v>
      </c>
      <c r="F91" s="55" t="s">
        <v>331</v>
      </c>
      <c r="G91" s="60" t="s">
        <v>332</v>
      </c>
      <c r="H91" s="55" t="s">
        <v>333</v>
      </c>
      <c r="I91" s="60" t="s">
        <v>334</v>
      </c>
    </row>
    <row r="92" spans="1:9" ht="21" customHeight="1" thickBot="1">
      <c r="A92" s="31" t="s">
        <v>73</v>
      </c>
      <c r="B92" s="53">
        <v>0.033324122</v>
      </c>
      <c r="C92" s="53">
        <v>0.031503309</v>
      </c>
      <c r="D92" s="53">
        <v>0.032381160963540566</v>
      </c>
      <c r="E92" s="54">
        <v>0.00097283701</v>
      </c>
      <c r="F92" s="55" t="s">
        <v>335</v>
      </c>
      <c r="G92" s="60" t="s">
        <v>336</v>
      </c>
      <c r="H92" s="55" t="s">
        <v>337</v>
      </c>
      <c r="I92" s="60" t="s">
        <v>338</v>
      </c>
    </row>
    <row r="93" spans="1:9" ht="21" customHeight="1" thickBot="1">
      <c r="A93" s="31" t="s">
        <v>280</v>
      </c>
      <c r="B93" s="53">
        <v>0.029450151</v>
      </c>
      <c r="C93" s="53">
        <v>0.020089609</v>
      </c>
      <c r="D93" s="53">
        <v>0.043541948958023255</v>
      </c>
      <c r="E93" s="54">
        <v>-0.00043680219</v>
      </c>
      <c r="F93" s="55" t="s">
        <v>339</v>
      </c>
      <c r="G93" s="60" t="s">
        <v>340</v>
      </c>
      <c r="H93" s="55" t="s">
        <v>341</v>
      </c>
      <c r="I93" s="60" t="s">
        <v>342</v>
      </c>
    </row>
    <row r="94" spans="1:9" ht="21" customHeight="1" thickBot="1">
      <c r="A94" s="31" t="s">
        <v>74</v>
      </c>
      <c r="B94" s="53">
        <v>-0.0023349757</v>
      </c>
      <c r="C94" s="53">
        <v>-0.00018821776</v>
      </c>
      <c r="D94" s="53">
        <v>-0.01054454166880859</v>
      </c>
      <c r="E94" s="54">
        <v>-0.91186929</v>
      </c>
      <c r="F94" s="55" t="s">
        <v>343</v>
      </c>
      <c r="G94" s="60" t="s">
        <v>344</v>
      </c>
      <c r="H94" s="55" t="s">
        <v>345</v>
      </c>
      <c r="I94" s="60" t="s">
        <v>346</v>
      </c>
    </row>
    <row r="95" spans="1:9" ht="23.25" customHeight="1" thickBot="1">
      <c r="A95" s="32" t="s">
        <v>75</v>
      </c>
      <c r="B95" s="50">
        <v>0.031631974</v>
      </c>
      <c r="C95" s="50">
        <v>0.030577411</v>
      </c>
      <c r="D95" s="50">
        <v>0.03188621505365812</v>
      </c>
      <c r="E95" s="54">
        <v>0</v>
      </c>
      <c r="F95" s="55" t="s">
        <v>347</v>
      </c>
      <c r="G95" s="60" t="s">
        <v>348</v>
      </c>
      <c r="H95" s="55" t="s">
        <v>349</v>
      </c>
      <c r="I95" s="60" t="s">
        <v>350</v>
      </c>
    </row>
    <row r="96" spans="1:9" ht="24" customHeight="1">
      <c r="A96" s="361" t="s">
        <v>149</v>
      </c>
      <c r="B96" s="361"/>
      <c r="C96" s="361"/>
      <c r="D96" s="361"/>
      <c r="E96" s="361"/>
      <c r="F96" s="361"/>
      <c r="G96" s="361"/>
      <c r="H96" s="361"/>
      <c r="I96" s="361"/>
    </row>
    <row r="97" spans="1:9" ht="12" customHeight="1">
      <c r="A97" s="224"/>
      <c r="B97" s="224"/>
      <c r="C97" s="224"/>
      <c r="D97" s="224"/>
      <c r="E97" s="224"/>
      <c r="F97" s="224"/>
      <c r="G97" s="224"/>
      <c r="H97" s="224"/>
      <c r="I97" s="224"/>
    </row>
    <row r="98" spans="1:10" ht="31.5" customHeight="1" thickBot="1">
      <c r="A98" s="359" t="s">
        <v>180</v>
      </c>
      <c r="B98" s="360"/>
      <c r="C98" s="360"/>
      <c r="D98" s="360"/>
      <c r="E98" s="360"/>
      <c r="F98" s="360"/>
      <c r="G98" s="360"/>
      <c r="H98" s="360"/>
      <c r="I98" s="360"/>
      <c r="J98" s="360"/>
    </row>
    <row r="99" ht="10.5" customHeight="1">
      <c r="A99" s="16"/>
    </row>
    <row r="100" spans="1:10" s="226" customFormat="1" ht="54" customHeight="1">
      <c r="A100" s="24"/>
      <c r="B100" s="168" t="s">
        <v>284</v>
      </c>
      <c r="C100" s="168" t="s">
        <v>285</v>
      </c>
      <c r="D100" s="168" t="s">
        <v>62</v>
      </c>
      <c r="E100" s="168" t="s">
        <v>63</v>
      </c>
      <c r="F100" s="168" t="s">
        <v>64</v>
      </c>
      <c r="G100" s="168" t="s">
        <v>65</v>
      </c>
      <c r="H100" s="168" t="s">
        <v>66</v>
      </c>
      <c r="I100" s="168" t="s">
        <v>67</v>
      </c>
      <c r="J100" s="221" t="s">
        <v>144</v>
      </c>
    </row>
    <row r="101" spans="1:10" ht="8.25" customHeight="1" thickBot="1">
      <c r="A101" s="24"/>
      <c r="B101" s="228"/>
      <c r="C101" s="228"/>
      <c r="D101" s="228"/>
      <c r="E101" s="228"/>
      <c r="F101" s="228"/>
      <c r="G101" s="228"/>
      <c r="H101" s="228"/>
      <c r="I101" s="228"/>
      <c r="J101" s="228"/>
    </row>
    <row r="102" spans="1:10" ht="10.5" customHeight="1" thickBot="1">
      <c r="A102" s="19" t="s">
        <v>76</v>
      </c>
      <c r="B102" s="102"/>
      <c r="C102" s="103"/>
      <c r="D102" s="102"/>
      <c r="E102" s="103"/>
      <c r="F102" s="102"/>
      <c r="G102" s="103"/>
      <c r="H102" s="102"/>
      <c r="I102" s="103"/>
      <c r="J102" s="104"/>
    </row>
    <row r="103" spans="1:10" ht="24.75" customHeight="1" thickBot="1">
      <c r="A103" s="20" t="s">
        <v>154</v>
      </c>
      <c r="B103" s="53">
        <v>0.057543708</v>
      </c>
      <c r="C103" s="53">
        <v>0.060739901</v>
      </c>
      <c r="D103" s="53">
        <v>0.05656694586253954</v>
      </c>
      <c r="E103" s="54">
        <v>0</v>
      </c>
      <c r="F103" s="55" t="s">
        <v>351</v>
      </c>
      <c r="G103" s="60" t="s">
        <v>352</v>
      </c>
      <c r="H103" s="55" t="s">
        <v>353</v>
      </c>
      <c r="I103" s="60" t="s">
        <v>354</v>
      </c>
      <c r="J103" s="64"/>
    </row>
    <row r="104" spans="1:10" ht="24.75" customHeight="1" thickBot="1">
      <c r="A104" s="20" t="s">
        <v>77</v>
      </c>
      <c r="B104" s="53">
        <v>0.048461404</v>
      </c>
      <c r="C104" s="53">
        <v>0.05121007</v>
      </c>
      <c r="D104" s="53">
        <v>0.05482282311037055</v>
      </c>
      <c r="E104" s="54">
        <v>0</v>
      </c>
      <c r="F104" s="55" t="s">
        <v>355</v>
      </c>
      <c r="G104" s="60" t="s">
        <v>356</v>
      </c>
      <c r="H104" s="55" t="s">
        <v>357</v>
      </c>
      <c r="I104" s="60" t="s">
        <v>358</v>
      </c>
      <c r="J104" s="64"/>
    </row>
    <row r="105" spans="1:10" ht="24.75" customHeight="1" thickBot="1">
      <c r="A105" s="20" t="s">
        <v>78</v>
      </c>
      <c r="B105" s="53">
        <v>0.079656338</v>
      </c>
      <c r="C105" s="53">
        <v>0.081959509</v>
      </c>
      <c r="D105" s="53">
        <v>0.08074333102927088</v>
      </c>
      <c r="E105" s="54">
        <v>0</v>
      </c>
      <c r="F105" s="55" t="s">
        <v>359</v>
      </c>
      <c r="G105" s="60" t="s">
        <v>360</v>
      </c>
      <c r="H105" s="55" t="s">
        <v>361</v>
      </c>
      <c r="I105" s="60" t="s">
        <v>362</v>
      </c>
      <c r="J105" s="64"/>
    </row>
    <row r="106" spans="1:10" ht="24.75" customHeight="1" thickBot="1">
      <c r="A106" s="20" t="s">
        <v>151</v>
      </c>
      <c r="B106" s="53">
        <v>0.0043951581</v>
      </c>
      <c r="C106" s="53">
        <v>0.0029876007</v>
      </c>
      <c r="D106" s="53">
        <v>0.008331653621237306</v>
      </c>
      <c r="E106" s="54">
        <v>0</v>
      </c>
      <c r="F106" s="55" t="s">
        <v>363</v>
      </c>
      <c r="G106" s="60" t="s">
        <v>364</v>
      </c>
      <c r="H106" s="55" t="s">
        <v>365</v>
      </c>
      <c r="I106" s="60" t="s">
        <v>366</v>
      </c>
      <c r="J106" s="64"/>
    </row>
    <row r="107" spans="1:10" ht="24.75" customHeight="1" thickBot="1">
      <c r="A107" s="20" t="s">
        <v>155</v>
      </c>
      <c r="B107" s="53">
        <v>0.72399535</v>
      </c>
      <c r="C107" s="53">
        <v>0.72710215</v>
      </c>
      <c r="D107" s="53">
        <v>0.8018419995172873</v>
      </c>
      <c r="E107" s="54">
        <v>0.25392297</v>
      </c>
      <c r="F107" s="55" t="s">
        <v>367</v>
      </c>
      <c r="G107" s="60" t="s">
        <v>368</v>
      </c>
      <c r="H107" s="55" t="s">
        <v>369</v>
      </c>
      <c r="I107" s="60" t="s">
        <v>370</v>
      </c>
      <c r="J107" s="64"/>
    </row>
    <row r="108" spans="1:10" ht="24.75" customHeight="1" thickBot="1">
      <c r="A108" s="20" t="s">
        <v>79</v>
      </c>
      <c r="B108" s="53">
        <v>1.3023606341179081</v>
      </c>
      <c r="C108" s="53">
        <v>1.2514063</v>
      </c>
      <c r="D108" s="53">
        <v>1.3964193928715976</v>
      </c>
      <c r="E108" s="54">
        <v>0</v>
      </c>
      <c r="F108" s="55" t="s">
        <v>371</v>
      </c>
      <c r="G108" s="60" t="s">
        <v>372</v>
      </c>
      <c r="H108" s="55" t="s">
        <v>373</v>
      </c>
      <c r="I108" s="60" t="s">
        <v>374</v>
      </c>
      <c r="J108" s="55"/>
    </row>
    <row r="109" spans="1:10" ht="24.75" customHeight="1" thickBot="1">
      <c r="A109" s="20" t="s">
        <v>175</v>
      </c>
      <c r="B109" s="53" t="s">
        <v>375</v>
      </c>
      <c r="C109" s="53" t="s">
        <v>375</v>
      </c>
      <c r="D109" s="53"/>
      <c r="E109" s="54"/>
      <c r="F109" s="55"/>
      <c r="G109" s="60"/>
      <c r="H109" s="55"/>
      <c r="I109" s="60"/>
      <c r="J109" s="171">
        <v>13</v>
      </c>
    </row>
    <row r="110" spans="1:10" ht="24.75" customHeight="1" thickBot="1">
      <c r="A110" s="21" t="s">
        <v>181</v>
      </c>
      <c r="B110" s="53">
        <v>0.45867616</v>
      </c>
      <c r="C110" s="53">
        <v>0.4009544</v>
      </c>
      <c r="D110" s="53">
        <v>0.45722112002235077</v>
      </c>
      <c r="E110" s="54">
        <v>0</v>
      </c>
      <c r="F110" s="55" t="s">
        <v>376</v>
      </c>
      <c r="G110" s="60" t="s">
        <v>377</v>
      </c>
      <c r="H110" s="55" t="s">
        <v>378</v>
      </c>
      <c r="I110" s="60" t="s">
        <v>379</v>
      </c>
      <c r="J110" s="105"/>
    </row>
    <row r="111" spans="1:10" ht="12" customHeight="1" thickBot="1">
      <c r="A111" s="22" t="s">
        <v>80</v>
      </c>
      <c r="B111" s="56"/>
      <c r="C111" s="52"/>
      <c r="D111" s="56"/>
      <c r="E111" s="52"/>
      <c r="F111" s="102"/>
      <c r="G111" s="103"/>
      <c r="H111" s="102"/>
      <c r="I111" s="103"/>
      <c r="J111" s="104"/>
    </row>
    <row r="112" spans="1:10" ht="24.75" customHeight="1" thickBot="1">
      <c r="A112" s="20" t="s">
        <v>139</v>
      </c>
      <c r="B112" s="53">
        <v>-0.1437428544198107</v>
      </c>
      <c r="C112" s="53">
        <v>-0.030901708067064316</v>
      </c>
      <c r="D112" s="53">
        <v>-0.14175215594476753</v>
      </c>
      <c r="E112" s="54">
        <v>-0.79382517</v>
      </c>
      <c r="F112" s="55" t="s">
        <v>380</v>
      </c>
      <c r="G112" s="60" t="s">
        <v>381</v>
      </c>
      <c r="H112" s="55" t="s">
        <v>382</v>
      </c>
      <c r="I112" s="60" t="s">
        <v>383</v>
      </c>
      <c r="J112" s="64"/>
    </row>
    <row r="113" spans="1:10" ht="24.75" customHeight="1" thickBot="1">
      <c r="A113" s="20" t="s">
        <v>140</v>
      </c>
      <c r="B113" s="53">
        <v>0.14678841304099585</v>
      </c>
      <c r="C113" s="53">
        <v>0.06411635356590292</v>
      </c>
      <c r="D113" s="53">
        <v>0.14317944016324585</v>
      </c>
      <c r="E113" s="54">
        <v>-0.99072273</v>
      </c>
      <c r="F113" s="55" t="s">
        <v>384</v>
      </c>
      <c r="G113" s="60" t="s">
        <v>385</v>
      </c>
      <c r="H113" s="55" t="s">
        <v>386</v>
      </c>
      <c r="I113" s="60" t="s">
        <v>387</v>
      </c>
      <c r="J113" s="64"/>
    </row>
    <row r="114" spans="1:10" ht="24.75" customHeight="1" thickBot="1">
      <c r="A114" s="20" t="s">
        <v>141</v>
      </c>
      <c r="B114" s="53">
        <v>0.0030455586211851535</v>
      </c>
      <c r="C114" s="53">
        <v>0.0332146454988386</v>
      </c>
      <c r="D114" s="53">
        <v>0.0014272842184782754</v>
      </c>
      <c r="E114" s="54">
        <v>-0.53067683</v>
      </c>
      <c r="F114" s="55" t="s">
        <v>388</v>
      </c>
      <c r="G114" s="60" t="s">
        <v>389</v>
      </c>
      <c r="H114" s="55" t="s">
        <v>390</v>
      </c>
      <c r="I114" s="60" t="s">
        <v>391</v>
      </c>
      <c r="J114" s="64"/>
    </row>
    <row r="115" spans="1:10" ht="24.75" customHeight="1" thickBot="1">
      <c r="A115" s="21" t="s">
        <v>81</v>
      </c>
      <c r="B115" s="169">
        <v>-0.00842587</v>
      </c>
      <c r="C115" s="169">
        <v>0.019103955</v>
      </c>
      <c r="D115" s="169"/>
      <c r="E115" s="51"/>
      <c r="F115" s="100"/>
      <c r="G115" s="101"/>
      <c r="H115" s="100"/>
      <c r="I115" s="101"/>
      <c r="J115" s="106"/>
    </row>
    <row r="116" spans="1:10" ht="12.75" customHeight="1" thickBot="1">
      <c r="A116" s="22" t="s">
        <v>82</v>
      </c>
      <c r="B116" s="57"/>
      <c r="C116" s="57"/>
      <c r="D116" s="57"/>
      <c r="E116" s="58"/>
      <c r="F116" s="105"/>
      <c r="G116" s="107"/>
      <c r="H116" s="105"/>
      <c r="I116" s="107"/>
      <c r="J116" s="64"/>
    </row>
    <row r="117" spans="1:10" ht="24.75" customHeight="1" thickBot="1">
      <c r="A117" s="20" t="s">
        <v>195</v>
      </c>
      <c r="B117" s="170">
        <v>0.0011181136829916066</v>
      </c>
      <c r="C117" s="53">
        <v>0.005707888999474364</v>
      </c>
      <c r="D117" s="53">
        <v>0.0010311308454652491</v>
      </c>
      <c r="E117" s="54">
        <v>-0.0085553633</v>
      </c>
      <c r="F117" s="55" t="s">
        <v>392</v>
      </c>
      <c r="G117" s="60" t="s">
        <v>364</v>
      </c>
      <c r="H117" s="55" t="s">
        <v>393</v>
      </c>
      <c r="I117" s="60" t="s">
        <v>394</v>
      </c>
      <c r="J117" s="64"/>
    </row>
    <row r="118" spans="1:10" ht="24.75" customHeight="1" thickBot="1">
      <c r="A118" s="20" t="s">
        <v>196</v>
      </c>
      <c r="B118" s="170">
        <v>0.0017206379855457933</v>
      </c>
      <c r="C118" s="53">
        <v>0.0006062916736043568</v>
      </c>
      <c r="D118" s="53">
        <v>0.001609426814605971</v>
      </c>
      <c r="E118" s="54">
        <v>-0.0085553633</v>
      </c>
      <c r="F118" s="55" t="s">
        <v>395</v>
      </c>
      <c r="G118" s="60" t="s">
        <v>364</v>
      </c>
      <c r="H118" s="55" t="s">
        <v>396</v>
      </c>
      <c r="I118" s="60" t="s">
        <v>397</v>
      </c>
      <c r="J118" s="64"/>
    </row>
    <row r="119" spans="1:10" ht="24.75" customHeight="1" thickBot="1">
      <c r="A119" s="20" t="s">
        <v>197</v>
      </c>
      <c r="B119" s="170">
        <v>0.11118298067162836</v>
      </c>
      <c r="C119" s="53">
        <v>0.1288041257162828</v>
      </c>
      <c r="D119" s="53">
        <v>0.11029494330202869</v>
      </c>
      <c r="E119" s="54">
        <v>0.017286791</v>
      </c>
      <c r="F119" s="55" t="s">
        <v>398</v>
      </c>
      <c r="G119" s="60" t="s">
        <v>399</v>
      </c>
      <c r="H119" s="55" t="s">
        <v>400</v>
      </c>
      <c r="I119" s="60" t="s">
        <v>401</v>
      </c>
      <c r="J119" s="64"/>
    </row>
    <row r="120" spans="1:10" ht="24.75" customHeight="1" thickBot="1">
      <c r="A120" s="20" t="s">
        <v>198</v>
      </c>
      <c r="B120" s="170">
        <v>0.11128870292151447</v>
      </c>
      <c r="C120" s="53">
        <v>0.1277011057253706</v>
      </c>
      <c r="D120" s="53">
        <v>0.10938388454777105</v>
      </c>
      <c r="E120" s="54">
        <v>0.017286791</v>
      </c>
      <c r="F120" s="55" t="s">
        <v>402</v>
      </c>
      <c r="G120" s="60" t="s">
        <v>403</v>
      </c>
      <c r="H120" s="55" t="s">
        <v>404</v>
      </c>
      <c r="I120" s="60" t="s">
        <v>405</v>
      </c>
      <c r="J120" s="64"/>
    </row>
    <row r="121" spans="1:10" ht="24.75" customHeight="1" thickBot="1">
      <c r="A121" s="20" t="s">
        <v>153</v>
      </c>
      <c r="B121" s="170">
        <v>-0.7226129401238472</v>
      </c>
      <c r="C121" s="53">
        <v>-0.8539277017424352</v>
      </c>
      <c r="D121" s="53">
        <v>-0.7495076144041258</v>
      </c>
      <c r="E121" s="54">
        <v>-6.0875262</v>
      </c>
      <c r="F121" s="55" t="s">
        <v>406</v>
      </c>
      <c r="G121" s="60" t="s">
        <v>407</v>
      </c>
      <c r="H121" s="55" t="s">
        <v>408</v>
      </c>
      <c r="I121" s="60" t="s">
        <v>409</v>
      </c>
      <c r="J121" s="64"/>
    </row>
    <row r="122" spans="1:10" ht="24.75" customHeight="1" thickBot="1">
      <c r="A122" s="20" t="s">
        <v>83</v>
      </c>
      <c r="B122" s="170">
        <v>-0.694449641926293</v>
      </c>
      <c r="C122" s="53">
        <v>-0.4927047605744886</v>
      </c>
      <c r="D122" s="53">
        <v>-0.690532268781321</v>
      </c>
      <c r="E122" s="54">
        <v>-4.1164457</v>
      </c>
      <c r="F122" s="55" t="s">
        <v>410</v>
      </c>
      <c r="G122" s="60" t="s">
        <v>411</v>
      </c>
      <c r="H122" s="55" t="s">
        <v>412</v>
      </c>
      <c r="I122" s="60" t="s">
        <v>413</v>
      </c>
      <c r="J122" s="64"/>
    </row>
    <row r="123" spans="1:10" ht="24.75" customHeight="1" thickBot="1">
      <c r="A123" s="21" t="s">
        <v>84</v>
      </c>
      <c r="B123" s="170">
        <v>-0.10138815676789194</v>
      </c>
      <c r="C123" s="53">
        <v>-0.1327052762462347</v>
      </c>
      <c r="D123" s="53">
        <v>-0.11250360034760742</v>
      </c>
      <c r="E123" s="54">
        <v>-3.3092066</v>
      </c>
      <c r="F123" s="55" t="s">
        <v>414</v>
      </c>
      <c r="G123" s="60" t="s">
        <v>415</v>
      </c>
      <c r="H123" s="55" t="s">
        <v>416</v>
      </c>
      <c r="I123" s="60" t="s">
        <v>417</v>
      </c>
      <c r="J123" s="105"/>
    </row>
    <row r="124" spans="1:10" ht="10.5" customHeight="1" thickBot="1">
      <c r="A124" s="22" t="s">
        <v>85</v>
      </c>
      <c r="B124" s="56"/>
      <c r="C124" s="56"/>
      <c r="D124" s="56"/>
      <c r="E124" s="52"/>
      <c r="F124" s="102"/>
      <c r="G124" s="103"/>
      <c r="H124" s="102"/>
      <c r="I124" s="103"/>
      <c r="J124" s="104"/>
    </row>
    <row r="125" spans="1:10" ht="23.25" thickBot="1">
      <c r="A125" s="20" t="s">
        <v>194</v>
      </c>
      <c r="B125" s="53">
        <v>1.3733695</v>
      </c>
      <c r="C125" s="53">
        <v>1.3684093</v>
      </c>
      <c r="D125" s="53">
        <v>1.4633328969407653</v>
      </c>
      <c r="E125" s="54">
        <v>0.57826537</v>
      </c>
      <c r="F125" s="55" t="s">
        <v>418</v>
      </c>
      <c r="G125" s="60" t="s">
        <v>419</v>
      </c>
      <c r="H125" s="55" t="s">
        <v>420</v>
      </c>
      <c r="I125" s="60" t="s">
        <v>421</v>
      </c>
      <c r="J125" s="64">
        <v>1</v>
      </c>
    </row>
    <row r="126" spans="1:10" ht="23.25" customHeight="1" thickBot="1">
      <c r="A126" s="20" t="s">
        <v>86</v>
      </c>
      <c r="B126" s="53">
        <v>0.08067789</v>
      </c>
      <c r="C126" s="53">
        <v>0.076755412</v>
      </c>
      <c r="D126" s="53">
        <v>14.335703588935786</v>
      </c>
      <c r="E126" s="54">
        <v>0.0013244832</v>
      </c>
      <c r="F126" s="55" t="s">
        <v>422</v>
      </c>
      <c r="G126" s="60" t="s">
        <v>423</v>
      </c>
      <c r="H126" s="55" t="s">
        <v>424</v>
      </c>
      <c r="I126" s="60" t="s">
        <v>425</v>
      </c>
      <c r="J126" s="64"/>
    </row>
    <row r="127" spans="1:10" ht="23.25" customHeight="1" thickBot="1">
      <c r="A127" s="20" t="s">
        <v>87</v>
      </c>
      <c r="B127" s="53">
        <v>0.23043996</v>
      </c>
      <c r="C127" s="53">
        <v>0.27959862</v>
      </c>
      <c r="D127" s="53">
        <v>0.23248464276043138</v>
      </c>
      <c r="E127" s="54">
        <v>-0.045866725</v>
      </c>
      <c r="F127" s="55" t="s">
        <v>426</v>
      </c>
      <c r="G127" s="60" t="s">
        <v>427</v>
      </c>
      <c r="H127" s="55" t="s">
        <v>428</v>
      </c>
      <c r="I127" s="60" t="s">
        <v>429</v>
      </c>
      <c r="J127" s="64"/>
    </row>
    <row r="128" spans="1:10" ht="23.25" customHeight="1" thickBot="1">
      <c r="A128" s="20" t="s">
        <v>142</v>
      </c>
      <c r="B128" s="53">
        <v>0.39637154</v>
      </c>
      <c r="C128" s="53">
        <v>0.37184609</v>
      </c>
      <c r="D128" s="53">
        <v>0.41360549599248914</v>
      </c>
      <c r="E128" s="54">
        <v>0</v>
      </c>
      <c r="F128" s="55" t="s">
        <v>430</v>
      </c>
      <c r="G128" s="60" t="s">
        <v>431</v>
      </c>
      <c r="H128" s="55" t="s">
        <v>432</v>
      </c>
      <c r="I128" s="60" t="s">
        <v>433</v>
      </c>
      <c r="J128" s="64"/>
    </row>
    <row r="129" spans="1:10" ht="23.25" customHeight="1" thickBot="1">
      <c r="A129" s="20" t="s">
        <v>88</v>
      </c>
      <c r="B129" s="53">
        <v>0.83038493</v>
      </c>
      <c r="C129" s="53">
        <v>0.77696956</v>
      </c>
      <c r="D129" s="53">
        <v>0.9188849672188715</v>
      </c>
      <c r="E129" s="54">
        <v>0</v>
      </c>
      <c r="F129" s="55" t="s">
        <v>434</v>
      </c>
      <c r="G129" s="60" t="s">
        <v>435</v>
      </c>
      <c r="H129" s="55" t="s">
        <v>436</v>
      </c>
      <c r="I129" s="60" t="s">
        <v>437</v>
      </c>
      <c r="J129" s="64"/>
    </row>
    <row r="130" spans="1:10" ht="23.25" customHeight="1" thickBot="1">
      <c r="A130" s="20" t="s">
        <v>89</v>
      </c>
      <c r="B130" s="53">
        <v>-0.45591764</v>
      </c>
      <c r="C130" s="53">
        <v>-0.49601319</v>
      </c>
      <c r="D130" s="53">
        <v>-0.45591763784830736</v>
      </c>
      <c r="E130" s="54">
        <v>-0.76747244</v>
      </c>
      <c r="F130" s="55" t="s">
        <v>438</v>
      </c>
      <c r="G130" s="60" t="s">
        <v>439</v>
      </c>
      <c r="H130" s="55" t="s">
        <v>440</v>
      </c>
      <c r="I130" s="60" t="s">
        <v>441</v>
      </c>
      <c r="J130" s="105"/>
    </row>
    <row r="131" spans="1:10" ht="23.25" customHeight="1" thickBot="1">
      <c r="A131" s="20" t="s">
        <v>90</v>
      </c>
      <c r="B131" s="53">
        <v>-0.056063914</v>
      </c>
      <c r="C131" s="53">
        <v>-0.072652397</v>
      </c>
      <c r="D131" s="53">
        <v>-0.056063914252069</v>
      </c>
      <c r="E131" s="54">
        <v>-0.39061459</v>
      </c>
      <c r="F131" s="55" t="s">
        <v>442</v>
      </c>
      <c r="G131" s="60" t="s">
        <v>443</v>
      </c>
      <c r="H131" s="55" t="s">
        <v>444</v>
      </c>
      <c r="I131" s="60" t="s">
        <v>445</v>
      </c>
      <c r="J131" s="55"/>
    </row>
    <row r="132" spans="1:10" ht="23.25" customHeight="1" thickBot="1">
      <c r="A132" s="20" t="s">
        <v>91</v>
      </c>
      <c r="B132" s="53">
        <v>-0.53419097</v>
      </c>
      <c r="C132" s="53">
        <v>-0.57505847</v>
      </c>
      <c r="D132" s="53">
        <v>-0.5341909665392668</v>
      </c>
      <c r="E132" s="54">
        <v>-0.76901408</v>
      </c>
      <c r="F132" s="55" t="s">
        <v>446</v>
      </c>
      <c r="G132" s="60" t="s">
        <v>447</v>
      </c>
      <c r="H132" s="55" t="s">
        <v>448</v>
      </c>
      <c r="I132" s="60" t="s">
        <v>449</v>
      </c>
      <c r="J132" s="55"/>
    </row>
    <row r="133" spans="1:10" ht="23.25" customHeight="1" thickBot="1">
      <c r="A133" s="21" t="s">
        <v>92</v>
      </c>
      <c r="B133" s="50">
        <v>-0.23599914</v>
      </c>
      <c r="C133" s="50">
        <v>-0.25265713</v>
      </c>
      <c r="D133" s="50">
        <v>-0.23599913432212336</v>
      </c>
      <c r="E133" s="51">
        <v>-0.96290246</v>
      </c>
      <c r="F133" s="100" t="s">
        <v>450</v>
      </c>
      <c r="G133" s="101" t="s">
        <v>451</v>
      </c>
      <c r="H133" s="100" t="s">
        <v>452</v>
      </c>
      <c r="I133" s="101" t="s">
        <v>453</v>
      </c>
      <c r="J133" s="100"/>
    </row>
    <row r="134" spans="1:10" ht="10.5" customHeight="1" thickBot="1">
      <c r="A134" s="22" t="s">
        <v>182</v>
      </c>
      <c r="B134" s="57"/>
      <c r="C134" s="58"/>
      <c r="D134" s="57"/>
      <c r="E134" s="58"/>
      <c r="F134" s="105"/>
      <c r="G134" s="107"/>
      <c r="H134" s="105"/>
      <c r="I134" s="107"/>
      <c r="J134" s="105"/>
    </row>
    <row r="135" spans="1:10" ht="24.75" customHeight="1" thickBot="1">
      <c r="A135" s="20" t="s">
        <v>183</v>
      </c>
      <c r="B135" s="170">
        <v>0.13408852973119245</v>
      </c>
      <c r="C135" s="53">
        <v>0.12683795775132892</v>
      </c>
      <c r="D135" s="53">
        <v>0.1329302516728128</v>
      </c>
      <c r="E135" s="54">
        <v>0.10386911</v>
      </c>
      <c r="F135" s="55" t="s">
        <v>454</v>
      </c>
      <c r="G135" s="60" t="s">
        <v>455</v>
      </c>
      <c r="H135" s="55" t="s">
        <v>456</v>
      </c>
      <c r="I135" s="60" t="s">
        <v>457</v>
      </c>
      <c r="J135" s="55">
        <v>0</v>
      </c>
    </row>
    <row r="136" spans="1:13" ht="24.75" customHeight="1" thickBot="1">
      <c r="A136" s="20" t="s">
        <v>458</v>
      </c>
      <c r="B136" s="170">
        <v>0.12388409276637624</v>
      </c>
      <c r="C136" s="53">
        <v>0.11540178771584507</v>
      </c>
      <c r="D136" s="53">
        <v>0.12098071926073994</v>
      </c>
      <c r="E136" s="53">
        <v>0.095041484</v>
      </c>
      <c r="F136" s="55" t="s">
        <v>459</v>
      </c>
      <c r="G136" s="55" t="s">
        <v>460</v>
      </c>
      <c r="H136" s="55" t="s">
        <v>461</v>
      </c>
      <c r="I136" s="55" t="s">
        <v>462</v>
      </c>
      <c r="J136" s="55"/>
      <c r="L136" s="329"/>
      <c r="M136" s="329"/>
    </row>
    <row r="137" spans="1:10" ht="24.75" customHeight="1" thickBot="1">
      <c r="A137" s="20" t="s">
        <v>143</v>
      </c>
      <c r="B137" s="170">
        <v>0.9238977787148152</v>
      </c>
      <c r="C137" s="53">
        <v>0.9098363751811194</v>
      </c>
      <c r="D137" s="53">
        <v>0.9193847163775282</v>
      </c>
      <c r="E137" s="53">
        <v>0.69598252</v>
      </c>
      <c r="F137" s="55" t="s">
        <v>463</v>
      </c>
      <c r="G137" s="55" t="s">
        <v>464</v>
      </c>
      <c r="H137" s="55" t="s">
        <v>465</v>
      </c>
      <c r="I137" s="55" t="s">
        <v>466</v>
      </c>
      <c r="J137" s="108"/>
    </row>
    <row r="138" spans="1:10" ht="24.75" customHeight="1" thickBot="1">
      <c r="A138" s="20" t="s">
        <v>93</v>
      </c>
      <c r="B138" s="170">
        <v>0.08674716528343918</v>
      </c>
      <c r="C138" s="53">
        <v>0.08546783177456527</v>
      </c>
      <c r="D138" s="53">
        <v>0.08674716508861681</v>
      </c>
      <c r="E138" s="53">
        <v>0.052292647</v>
      </c>
      <c r="F138" s="55" t="s">
        <v>467</v>
      </c>
      <c r="G138" s="55" t="s">
        <v>468</v>
      </c>
      <c r="H138" s="55" t="s">
        <v>469</v>
      </c>
      <c r="I138" s="55" t="s">
        <v>470</v>
      </c>
      <c r="J138" s="108"/>
    </row>
    <row r="139" spans="1:10" ht="24.75" customHeight="1" thickBot="1">
      <c r="A139" s="21" t="s">
        <v>184</v>
      </c>
      <c r="B139" s="170">
        <v>0.4033792445102769</v>
      </c>
      <c r="C139" s="50">
        <v>0.36927398272208234</v>
      </c>
      <c r="D139" s="53">
        <v>0.37375537210470705</v>
      </c>
      <c r="E139" s="53">
        <v>0.22979991</v>
      </c>
      <c r="F139" s="55" t="s">
        <v>471</v>
      </c>
      <c r="G139" s="55" t="s">
        <v>472</v>
      </c>
      <c r="H139" s="55" t="s">
        <v>473</v>
      </c>
      <c r="I139" s="55" t="s">
        <v>474</v>
      </c>
      <c r="J139" s="109"/>
    </row>
    <row r="140" spans="1:9" ht="79.5" customHeight="1">
      <c r="A140" s="361" t="s">
        <v>475</v>
      </c>
      <c r="B140" s="361"/>
      <c r="C140" s="361"/>
      <c r="D140" s="361"/>
      <c r="E140" s="361"/>
      <c r="F140" s="361"/>
      <c r="G140" s="361"/>
      <c r="H140" s="361"/>
      <c r="I140" s="361"/>
    </row>
    <row r="141" spans="1:9" ht="12.75">
      <c r="A141" s="362"/>
      <c r="B141" s="362"/>
      <c r="C141" s="362"/>
      <c r="D141" s="362"/>
      <c r="E141" s="362"/>
      <c r="F141" s="362"/>
      <c r="G141" s="362"/>
      <c r="H141" s="362"/>
      <c r="I141" s="362"/>
    </row>
  </sheetData>
  <mergeCells count="7">
    <mergeCell ref="A98:J98"/>
    <mergeCell ref="A140:I140"/>
    <mergeCell ref="A141:I141"/>
    <mergeCell ref="A1:H1"/>
    <mergeCell ref="A52:J52"/>
    <mergeCell ref="A80:G80"/>
    <mergeCell ref="A96:I96"/>
  </mergeCells>
  <printOptions/>
  <pageMargins left="0.75" right="0.75" top="1" bottom="1" header="0.5" footer="0.5"/>
  <pageSetup horizontalDpi="600" verticalDpi="600" orientation="portrait" paperSize="9" scale="69" r:id="rId1"/>
  <rowBreaks count="2" manualBreakCount="2">
    <brk id="52" max="9" man="1"/>
    <brk id="97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84"/>
  <sheetViews>
    <sheetView tabSelected="1" view="pageBreakPreview" zoomScaleSheetLayoutView="100" workbookViewId="0" topLeftCell="A22">
      <selection activeCell="A48" sqref="A48:H48"/>
    </sheetView>
  </sheetViews>
  <sheetFormatPr defaultColWidth="9.00390625" defaultRowHeight="14.25"/>
  <cols>
    <col min="1" max="1" width="37.625" style="217" customWidth="1"/>
    <col min="2" max="3" width="8.125" style="217" customWidth="1"/>
    <col min="4" max="4" width="5.875" style="217" customWidth="1"/>
    <col min="5" max="5" width="6.875" style="218" customWidth="1"/>
    <col min="6" max="8" width="5.375" style="217" customWidth="1"/>
    <col min="9" max="9" width="9.875" style="179" bestFit="1" customWidth="1"/>
    <col min="10" max="10" width="9.00390625" style="179" customWidth="1"/>
    <col min="11" max="11" width="9.875" style="179" bestFit="1" customWidth="1"/>
    <col min="12" max="14" width="9.00390625" style="179" customWidth="1"/>
    <col min="15" max="15" width="9.875" style="179" bestFit="1" customWidth="1"/>
    <col min="16" max="17" width="9.00390625" style="179" customWidth="1"/>
    <col min="18" max="18" width="10.375" style="179" bestFit="1" customWidth="1"/>
    <col min="19" max="16384" width="9.00390625" style="179" customWidth="1"/>
  </cols>
  <sheetData>
    <row r="1" spans="1:8" s="175" customFormat="1" ht="31.5" customHeight="1" thickBot="1">
      <c r="A1" s="172" t="s">
        <v>205</v>
      </c>
      <c r="B1" s="173"/>
      <c r="C1" s="173"/>
      <c r="D1" s="173"/>
      <c r="E1" s="173"/>
      <c r="F1" s="174"/>
      <c r="G1" s="174"/>
      <c r="H1" s="174"/>
    </row>
    <row r="2" spans="1:8" ht="9" customHeight="1">
      <c r="A2" s="176"/>
      <c r="B2" s="177"/>
      <c r="C2" s="177"/>
      <c r="D2" s="177"/>
      <c r="E2" s="177"/>
      <c r="F2" s="178"/>
      <c r="G2" s="178"/>
      <c r="H2" s="178"/>
    </row>
    <row r="3" spans="1:8" ht="45">
      <c r="A3" s="181"/>
      <c r="B3" s="182" t="s">
        <v>286</v>
      </c>
      <c r="C3" s="183" t="s">
        <v>287</v>
      </c>
      <c r="D3" s="182" t="s">
        <v>40</v>
      </c>
      <c r="E3" s="184" t="s">
        <v>206</v>
      </c>
      <c r="F3" s="185"/>
      <c r="G3" s="185"/>
      <c r="H3" s="185"/>
    </row>
    <row r="4" spans="1:8" ht="9" customHeight="1" thickBot="1">
      <c r="A4" s="186"/>
      <c r="B4" s="187"/>
      <c r="C4" s="187"/>
      <c r="D4" s="187"/>
      <c r="E4" s="187"/>
      <c r="F4" s="188"/>
      <c r="G4" s="188"/>
      <c r="H4" s="188"/>
    </row>
    <row r="5" spans="1:8" ht="12" customHeight="1" thickBot="1">
      <c r="A5" s="189" t="s">
        <v>207</v>
      </c>
      <c r="B5" s="262">
        <v>192.883759</v>
      </c>
      <c r="C5" s="263">
        <v>133.68943602</v>
      </c>
      <c r="D5" s="264">
        <v>0.442774872437524</v>
      </c>
      <c r="E5" s="265">
        <v>0.0945605390817111</v>
      </c>
      <c r="F5" s="190"/>
      <c r="G5" s="191"/>
      <c r="H5" s="191"/>
    </row>
    <row r="6" spans="1:8" ht="12" customHeight="1" thickBot="1">
      <c r="A6" s="192" t="s">
        <v>208</v>
      </c>
      <c r="B6" s="266">
        <v>0.029943955807677263</v>
      </c>
      <c r="C6" s="267">
        <v>0.020766712462042904</v>
      </c>
      <c r="D6" s="156">
        <v>0.00917724334563436</v>
      </c>
      <c r="E6" s="268"/>
      <c r="F6" s="193"/>
      <c r="G6" s="194"/>
      <c r="H6" s="193"/>
    </row>
    <row r="7" spans="1:8" ht="12" customHeight="1" thickBot="1">
      <c r="A7" s="195" t="s">
        <v>209</v>
      </c>
      <c r="B7" s="269">
        <v>0.14550024781781865</v>
      </c>
      <c r="C7" s="270">
        <v>0.0993950299364666</v>
      </c>
      <c r="D7" s="157">
        <v>0.04610521788135205</v>
      </c>
      <c r="E7" s="271"/>
      <c r="F7" s="193"/>
      <c r="G7" s="193"/>
      <c r="H7" s="193"/>
    </row>
    <row r="8" spans="1:8" ht="10.5" customHeight="1">
      <c r="A8" s="364"/>
      <c r="B8" s="364"/>
      <c r="C8" s="364"/>
      <c r="D8" s="364"/>
      <c r="E8" s="364"/>
      <c r="F8" s="365"/>
      <c r="G8" s="365"/>
      <c r="H8" s="365"/>
    </row>
    <row r="9" spans="1:8" s="175" customFormat="1" ht="21" customHeight="1" thickBot="1">
      <c r="A9" s="172" t="s">
        <v>210</v>
      </c>
      <c r="B9" s="173"/>
      <c r="C9" s="173"/>
      <c r="D9" s="173"/>
      <c r="E9" s="173"/>
      <c r="F9" s="173"/>
      <c r="G9" s="173"/>
      <c r="H9" s="173"/>
    </row>
    <row r="10" spans="1:8" ht="7.5" customHeight="1">
      <c r="A10" s="176"/>
      <c r="B10" s="177"/>
      <c r="C10" s="177"/>
      <c r="D10" s="177"/>
      <c r="E10" s="177"/>
      <c r="F10" s="177"/>
      <c r="G10" s="177"/>
      <c r="H10" s="178"/>
    </row>
    <row r="11" spans="1:12" ht="45">
      <c r="A11" s="196"/>
      <c r="B11" s="197" t="s">
        <v>288</v>
      </c>
      <c r="C11" s="197" t="s">
        <v>289</v>
      </c>
      <c r="D11" s="197" t="s">
        <v>40</v>
      </c>
      <c r="E11" s="184" t="s">
        <v>206</v>
      </c>
      <c r="F11" s="197" t="s">
        <v>211</v>
      </c>
      <c r="G11" s="197" t="s">
        <v>307</v>
      </c>
      <c r="H11" s="185" t="s">
        <v>308</v>
      </c>
      <c r="L11" s="379"/>
    </row>
    <row r="12" spans="1:8" ht="7.5" customHeight="1" thickBot="1">
      <c r="A12" s="198"/>
      <c r="B12" s="187"/>
      <c r="C12" s="187"/>
      <c r="D12" s="187"/>
      <c r="E12" s="187"/>
      <c r="F12" s="187"/>
      <c r="G12" s="187"/>
      <c r="H12" s="187"/>
    </row>
    <row r="13" spans="1:8" ht="12" customHeight="1" thickBot="1">
      <c r="A13" s="199" t="s">
        <v>104</v>
      </c>
      <c r="B13" s="262">
        <v>2039791.23716</v>
      </c>
      <c r="C13" s="262">
        <v>2014840.0189</v>
      </c>
      <c r="D13" s="264">
        <v>0.012383721797238234</v>
      </c>
      <c r="E13" s="272">
        <v>1</v>
      </c>
      <c r="F13" s="264">
        <v>0.6249928670960366</v>
      </c>
      <c r="G13" s="262">
        <v>1685.938808248077</v>
      </c>
      <c r="H13" s="262">
        <v>1693.6038729121028</v>
      </c>
    </row>
    <row r="14" spans="1:19" ht="12" customHeight="1" thickBot="1">
      <c r="A14" s="200" t="s">
        <v>212</v>
      </c>
      <c r="B14" s="273">
        <v>1093635.9366</v>
      </c>
      <c r="C14" s="273">
        <v>1079343.16809</v>
      </c>
      <c r="D14" s="266">
        <v>0.013242098465580998</v>
      </c>
      <c r="E14" s="267">
        <v>0.5361509142095681</v>
      </c>
      <c r="F14" s="266">
        <v>0.549141699400517</v>
      </c>
      <c r="G14" s="273">
        <v>1353.4866555099115</v>
      </c>
      <c r="H14" s="273">
        <v>1342.36054027604</v>
      </c>
      <c r="J14" s="315"/>
      <c r="K14" s="315"/>
      <c r="L14" s="315"/>
      <c r="M14" s="315"/>
      <c r="N14" s="315"/>
      <c r="O14" s="315"/>
      <c r="P14" s="315"/>
      <c r="Q14" s="315"/>
      <c r="R14" s="315"/>
      <c r="S14" s="315"/>
    </row>
    <row r="15" spans="1:19" ht="12" customHeight="1" thickBot="1">
      <c r="A15" s="200" t="s">
        <v>213</v>
      </c>
      <c r="B15" s="273">
        <v>572428.08435</v>
      </c>
      <c r="C15" s="274">
        <v>592454.5923</v>
      </c>
      <c r="D15" s="266">
        <v>-0.03380260396371304</v>
      </c>
      <c r="E15" s="267">
        <v>0.2806307204000892</v>
      </c>
      <c r="F15" s="266">
        <v>0.6965750025049412</v>
      </c>
      <c r="G15" s="273">
        <v>2012.0135103089856</v>
      </c>
      <c r="H15" s="273">
        <v>1803.6025540170153</v>
      </c>
      <c r="J15" s="316"/>
      <c r="K15" s="316"/>
      <c r="L15" s="379"/>
      <c r="M15" s="316"/>
      <c r="N15" s="316"/>
      <c r="O15" s="316"/>
      <c r="P15" s="316"/>
      <c r="Q15" s="316"/>
      <c r="R15" s="316"/>
      <c r="S15" s="316"/>
    </row>
    <row r="16" spans="1:19" ht="12" customHeight="1" thickBot="1">
      <c r="A16" s="200" t="s">
        <v>214</v>
      </c>
      <c r="B16" s="273">
        <v>338129.59155</v>
      </c>
      <c r="C16" s="274">
        <v>314797.54281</v>
      </c>
      <c r="D16" s="266">
        <v>0.0741176329768316</v>
      </c>
      <c r="E16" s="267">
        <v>0.16576676347564745</v>
      </c>
      <c r="F16" s="266">
        <v>0.4854730277746967</v>
      </c>
      <c r="G16" s="273">
        <v>1138.5743531215371</v>
      </c>
      <c r="H16" s="273">
        <v>1327.5037974140464</v>
      </c>
      <c r="I16" s="381"/>
      <c r="J16" s="380"/>
      <c r="K16" s="380"/>
      <c r="L16" s="379"/>
      <c r="M16" s="380"/>
      <c r="N16" s="380"/>
      <c r="O16" s="316"/>
      <c r="P16" s="316"/>
      <c r="Q16" s="316"/>
      <c r="R16" s="316"/>
      <c r="S16" s="316"/>
    </row>
    <row r="17" spans="1:14" ht="12" customHeight="1" thickBot="1">
      <c r="A17" s="200" t="s">
        <v>215</v>
      </c>
      <c r="B17" s="273">
        <v>136700.45442000002</v>
      </c>
      <c r="C17" s="274">
        <v>127564.02962</v>
      </c>
      <c r="D17" s="266">
        <v>0.07162226551808115</v>
      </c>
      <c r="E17" s="267">
        <v>0.06701688483098299</v>
      </c>
      <c r="F17" s="266">
        <v>0.599358881999538</v>
      </c>
      <c r="G17" s="273">
        <v>1611.5632413012563</v>
      </c>
      <c r="H17" s="273">
        <v>1568.1259976839742</v>
      </c>
      <c r="J17" s="380"/>
      <c r="K17" s="380"/>
      <c r="L17" s="380"/>
      <c r="M17" s="380"/>
      <c r="N17" s="380"/>
    </row>
    <row r="18" spans="1:17" ht="12" customHeight="1" thickBot="1">
      <c r="A18" s="201" t="s">
        <v>216</v>
      </c>
      <c r="B18" s="273">
        <v>46377.806280000004</v>
      </c>
      <c r="C18" s="274">
        <v>44527.00336</v>
      </c>
      <c r="D18" s="266">
        <v>0.04156585398384638</v>
      </c>
      <c r="E18" s="267">
        <v>0.022736545502848513</v>
      </c>
      <c r="F18" s="266">
        <v>0.5125630131464683</v>
      </c>
      <c r="G18" s="273">
        <v>1538.597790756908</v>
      </c>
      <c r="H18" s="273">
        <v>1661.8013291661066</v>
      </c>
      <c r="J18" s="316"/>
      <c r="K18" s="379"/>
      <c r="L18" s="379"/>
      <c r="M18" s="379"/>
      <c r="N18" s="379"/>
      <c r="O18" s="379"/>
      <c r="P18" s="379"/>
      <c r="Q18" s="379"/>
    </row>
    <row r="19" spans="1:17" ht="12" customHeight="1" thickBot="1">
      <c r="A19" s="200" t="s">
        <v>217</v>
      </c>
      <c r="B19" s="273">
        <v>946155.30056</v>
      </c>
      <c r="C19" s="273">
        <v>935496.8508100001</v>
      </c>
      <c r="D19" s="266">
        <v>0.011393357167126084</v>
      </c>
      <c r="E19" s="267">
        <v>0.4638490857904319</v>
      </c>
      <c r="F19" s="266">
        <v>0.7497425384819428</v>
      </c>
      <c r="G19" s="273">
        <v>2324.8469353106266</v>
      </c>
      <c r="H19" s="273">
        <v>2378.478722829745</v>
      </c>
      <c r="K19" s="379"/>
      <c r="L19" s="379"/>
      <c r="M19" s="379"/>
      <c r="N19" s="379"/>
      <c r="O19" s="379"/>
      <c r="P19" s="379"/>
      <c r="Q19" s="379"/>
    </row>
    <row r="20" spans="1:21" ht="12" customHeight="1" thickBot="1">
      <c r="A20" s="200" t="s">
        <v>218</v>
      </c>
      <c r="B20" s="273">
        <v>286072.76155000005</v>
      </c>
      <c r="C20" s="273">
        <v>283578.58113000006</v>
      </c>
      <c r="D20" s="266">
        <v>0.008795376611524075</v>
      </c>
      <c r="E20" s="267">
        <v>0.1402460979037732</v>
      </c>
      <c r="F20" s="266">
        <v>0.7479430888165942</v>
      </c>
      <c r="G20" s="273">
        <v>2385.533375470702</v>
      </c>
      <c r="H20" s="273">
        <v>2486.5848284880526</v>
      </c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</row>
    <row r="21" spans="1:10" ht="12" customHeight="1" thickBot="1">
      <c r="A21" s="200" t="s">
        <v>219</v>
      </c>
      <c r="B21" s="273">
        <v>265575.44805</v>
      </c>
      <c r="C21" s="273">
        <v>276146.17964000005</v>
      </c>
      <c r="D21" s="266">
        <v>-0.03827947793368225</v>
      </c>
      <c r="E21" s="267">
        <v>0.13019736687356326</v>
      </c>
      <c r="F21" s="266">
        <v>0.7642668859652517</v>
      </c>
      <c r="G21" s="273">
        <v>2327.8806951725533</v>
      </c>
      <c r="H21" s="273">
        <v>2380.5014941907652</v>
      </c>
      <c r="J21" s="382"/>
    </row>
    <row r="22" spans="1:10" ht="12" customHeight="1" thickBot="1">
      <c r="A22" s="200" t="s">
        <v>220</v>
      </c>
      <c r="B22" s="275">
        <v>231577.95859999998</v>
      </c>
      <c r="C22" s="275">
        <v>218180.49244</v>
      </c>
      <c r="D22" s="276">
        <v>0.06140542635214885</v>
      </c>
      <c r="E22" s="277">
        <v>0.11353022524129765</v>
      </c>
      <c r="F22" s="276">
        <v>0.8139782101006913</v>
      </c>
      <c r="G22" s="275">
        <v>3060.828948005264</v>
      </c>
      <c r="H22" s="275">
        <v>2944.931886571836</v>
      </c>
      <c r="J22" s="382"/>
    </row>
    <row r="23" spans="1:8" ht="12" customHeight="1" thickBot="1">
      <c r="A23" s="202" t="s">
        <v>221</v>
      </c>
      <c r="B23" s="278">
        <v>162929.13235999996</v>
      </c>
      <c r="C23" s="279">
        <v>157591.5976000001</v>
      </c>
      <c r="D23" s="280">
        <v>0.033869412083425976</v>
      </c>
      <c r="E23" s="281">
        <v>0.07987539577179775</v>
      </c>
      <c r="F23" s="280">
        <v>0.6603963175367394</v>
      </c>
      <c r="G23" s="278">
        <v>2004.671134303167</v>
      </c>
      <c r="H23" s="278">
        <v>2059.587455051789</v>
      </c>
    </row>
    <row r="24" spans="1:8" ht="60.75" customHeight="1">
      <c r="A24" s="364" t="s">
        <v>483</v>
      </c>
      <c r="B24" s="364"/>
      <c r="C24" s="364"/>
      <c r="D24" s="364"/>
      <c r="E24" s="364"/>
      <c r="F24" s="364"/>
      <c r="G24" s="364"/>
      <c r="H24" s="364"/>
    </row>
    <row r="25" spans="1:8" s="175" customFormat="1" ht="20.25" customHeight="1" thickBot="1">
      <c r="A25" s="172" t="s">
        <v>222</v>
      </c>
      <c r="B25" s="173"/>
      <c r="C25" s="173"/>
      <c r="D25" s="173"/>
      <c r="E25" s="173"/>
      <c r="F25" s="174"/>
      <c r="G25" s="174"/>
      <c r="H25" s="174"/>
    </row>
    <row r="26" spans="1:8" ht="7.5" customHeight="1">
      <c r="A26" s="176"/>
      <c r="B26" s="177"/>
      <c r="C26" s="177"/>
      <c r="D26" s="177"/>
      <c r="E26" s="177"/>
      <c r="F26" s="180"/>
      <c r="G26" s="180"/>
      <c r="H26" s="180"/>
    </row>
    <row r="27" spans="1:8" ht="45" customHeight="1" thickBot="1">
      <c r="A27" s="196"/>
      <c r="B27" s="182" t="s">
        <v>290</v>
      </c>
      <c r="C27" s="203" t="s">
        <v>287</v>
      </c>
      <c r="D27" s="182" t="s">
        <v>40</v>
      </c>
      <c r="E27" s="184" t="s">
        <v>206</v>
      </c>
      <c r="F27" s="180"/>
      <c r="G27" s="180"/>
      <c r="H27" s="180"/>
    </row>
    <row r="28" spans="1:8" ht="7.5" customHeight="1" thickBot="1">
      <c r="A28" s="198"/>
      <c r="B28" s="204"/>
      <c r="C28" s="205"/>
      <c r="D28" s="204"/>
      <c r="E28" s="205"/>
      <c r="F28" s="180"/>
      <c r="G28" s="180"/>
      <c r="H28" s="180"/>
    </row>
    <row r="29" spans="1:8" ht="12" customHeight="1" thickBot="1">
      <c r="A29" s="189" t="s">
        <v>104</v>
      </c>
      <c r="B29" s="262">
        <v>294516.15897</v>
      </c>
      <c r="C29" s="263">
        <v>262521.09416000004</v>
      </c>
      <c r="D29" s="264">
        <v>0.12187616737000107</v>
      </c>
      <c r="E29" s="272">
        <v>0.14438975972920762</v>
      </c>
      <c r="F29" s="180"/>
      <c r="G29" s="180"/>
      <c r="H29" s="180"/>
    </row>
    <row r="30" spans="1:8" ht="12" customHeight="1" thickBot="1">
      <c r="A30" s="192" t="s">
        <v>223</v>
      </c>
      <c r="B30" s="273">
        <v>19769.20204</v>
      </c>
      <c r="C30" s="274">
        <v>8919.43277</v>
      </c>
      <c r="D30" s="266">
        <v>1.2164191994913147</v>
      </c>
      <c r="E30" s="267">
        <v>0.018077377573735027</v>
      </c>
      <c r="F30" s="180"/>
      <c r="G30" s="180"/>
      <c r="H30" s="180"/>
    </row>
    <row r="31" spans="1:8" ht="12" customHeight="1" thickBot="1">
      <c r="A31" s="195" t="s">
        <v>224</v>
      </c>
      <c r="B31" s="282">
        <v>274746.95693</v>
      </c>
      <c r="C31" s="283">
        <v>253601.66139000002</v>
      </c>
      <c r="D31" s="269">
        <v>0.08337995667734122</v>
      </c>
      <c r="E31" s="270">
        <v>0.29038650585432885</v>
      </c>
      <c r="F31" s="180"/>
      <c r="G31" s="180"/>
      <c r="H31" s="180"/>
    </row>
    <row r="32" spans="1:8" ht="22.5" customHeight="1">
      <c r="A32" s="206"/>
      <c r="B32" s="206"/>
      <c r="C32" s="206"/>
      <c r="D32" s="206"/>
      <c r="E32" s="206"/>
      <c r="F32" s="180"/>
      <c r="G32" s="180"/>
      <c r="H32" s="180"/>
    </row>
    <row r="33" spans="1:8" s="175" customFormat="1" ht="26.25" customHeight="1" thickBot="1">
      <c r="A33" s="172" t="s">
        <v>225</v>
      </c>
      <c r="B33" s="173"/>
      <c r="C33" s="173"/>
      <c r="D33" s="173"/>
      <c r="E33" s="173"/>
      <c r="F33" s="173"/>
      <c r="G33" s="173"/>
      <c r="H33" s="173"/>
    </row>
    <row r="34" spans="1:8" ht="7.5" customHeight="1">
      <c r="A34" s="176"/>
      <c r="B34" s="177"/>
      <c r="C34" s="177"/>
      <c r="D34" s="177"/>
      <c r="E34" s="177"/>
      <c r="F34" s="177"/>
      <c r="G34" s="177"/>
      <c r="H34" s="178"/>
    </row>
    <row r="35" spans="1:8" ht="45" customHeight="1" thickBot="1">
      <c r="A35" s="207"/>
      <c r="B35" s="182" t="s">
        <v>290</v>
      </c>
      <c r="C35" s="203" t="s">
        <v>287</v>
      </c>
      <c r="D35" s="182" t="s">
        <v>40</v>
      </c>
      <c r="E35" s="184" t="s">
        <v>206</v>
      </c>
      <c r="F35" s="182" t="s">
        <v>2</v>
      </c>
      <c r="G35" s="182" t="s">
        <v>309</v>
      </c>
      <c r="H35" s="182" t="s">
        <v>310</v>
      </c>
    </row>
    <row r="36" spans="1:8" ht="7.5" customHeight="1" thickBot="1">
      <c r="A36" s="208"/>
      <c r="B36" s="204"/>
      <c r="C36" s="205"/>
      <c r="D36" s="204"/>
      <c r="E36" s="205"/>
      <c r="F36" s="204"/>
      <c r="G36" s="204"/>
      <c r="H36" s="204"/>
    </row>
    <row r="37" spans="1:18" ht="12" customHeight="1" thickBot="1">
      <c r="A37" s="199" t="s">
        <v>104</v>
      </c>
      <c r="B37" s="262">
        <v>1176572.5290608052</v>
      </c>
      <c r="C37" s="262">
        <v>1131967.6339500002</v>
      </c>
      <c r="D37" s="264">
        <v>0.039404744246225754</v>
      </c>
      <c r="E37" s="272">
        <v>0.5768102674560689</v>
      </c>
      <c r="F37" s="264">
        <v>0.6509500844815526</v>
      </c>
      <c r="G37" s="262">
        <v>1771.5714619801797</v>
      </c>
      <c r="H37" s="262">
        <v>1884.9120212947082</v>
      </c>
      <c r="J37" s="379"/>
      <c r="K37" s="379"/>
      <c r="L37" s="379"/>
      <c r="M37" s="379"/>
      <c r="N37" s="379"/>
      <c r="O37" s="379"/>
      <c r="P37" s="379"/>
      <c r="Q37" s="379"/>
      <c r="R37" s="379"/>
    </row>
    <row r="38" spans="1:18" ht="12" customHeight="1" thickBot="1">
      <c r="A38" s="200" t="s">
        <v>212</v>
      </c>
      <c r="B38" s="273">
        <v>658900.3143908053</v>
      </c>
      <c r="C38" s="273">
        <v>608912.18786</v>
      </c>
      <c r="D38" s="266">
        <v>0.08209414678738303</v>
      </c>
      <c r="E38" s="267">
        <v>0.3230234067032231</v>
      </c>
      <c r="F38" s="266">
        <v>0.5986696203135243</v>
      </c>
      <c r="G38" s="273">
        <v>1528.3221062082177</v>
      </c>
      <c r="H38" s="273">
        <v>1618.1468170069193</v>
      </c>
      <c r="J38" s="379"/>
      <c r="K38" s="379"/>
      <c r="L38" s="379"/>
      <c r="M38" s="379"/>
      <c r="N38" s="379"/>
      <c r="O38" s="379"/>
      <c r="P38" s="379"/>
      <c r="Q38" s="379"/>
      <c r="R38" s="379"/>
    </row>
    <row r="39" spans="1:19" ht="12" customHeight="1" thickBot="1">
      <c r="A39" s="200" t="s">
        <v>213</v>
      </c>
      <c r="B39" s="273">
        <v>521004.13767980534</v>
      </c>
      <c r="C39" s="274">
        <v>505029.9857399999</v>
      </c>
      <c r="D39" s="266">
        <v>0.03163010591618476</v>
      </c>
      <c r="E39" s="267">
        <v>0.2554203235058501</v>
      </c>
      <c r="F39" s="266">
        <v>0.664807958267451</v>
      </c>
      <c r="G39" s="273">
        <v>1834.511844911894</v>
      </c>
      <c r="H39" s="273">
        <v>1847.1662770989565</v>
      </c>
      <c r="J39" s="378"/>
      <c r="K39" s="378"/>
      <c r="L39" s="378"/>
      <c r="M39" s="378"/>
      <c r="N39" s="378"/>
      <c r="O39" s="378"/>
      <c r="P39" s="383"/>
      <c r="Q39" s="377"/>
      <c r="R39" s="383"/>
      <c r="S39" s="315"/>
    </row>
    <row r="40" spans="1:19" ht="12" customHeight="1" thickBot="1">
      <c r="A40" s="200" t="s">
        <v>214</v>
      </c>
      <c r="B40" s="273">
        <v>82990.06208999999</v>
      </c>
      <c r="C40" s="274">
        <v>54952.90532</v>
      </c>
      <c r="D40" s="266">
        <v>0.5102033569787607</v>
      </c>
      <c r="E40" s="267">
        <v>0.04068556653157653</v>
      </c>
      <c r="F40" s="266">
        <v>0.7268822131327075</v>
      </c>
      <c r="G40" s="273">
        <v>2195.5373609573276</v>
      </c>
      <c r="H40" s="273">
        <v>2665.8232735502297</v>
      </c>
      <c r="J40" s="378"/>
      <c r="K40" s="378"/>
      <c r="L40" s="378"/>
      <c r="M40" s="378"/>
      <c r="N40" s="378"/>
      <c r="O40" s="378"/>
      <c r="P40" s="383"/>
      <c r="Q40" s="377"/>
      <c r="R40" s="383"/>
      <c r="S40" s="316"/>
    </row>
    <row r="41" spans="1:19" ht="12" customHeight="1" thickBot="1">
      <c r="A41" s="200" t="s">
        <v>215</v>
      </c>
      <c r="B41" s="273">
        <v>31878.969290999903</v>
      </c>
      <c r="C41" s="274">
        <v>26622.981810000005</v>
      </c>
      <c r="D41" s="266">
        <v>0.1974229452775147</v>
      </c>
      <c r="E41" s="267">
        <v>0.015628545073752238</v>
      </c>
      <c r="F41" s="266">
        <v>0.6470609370304677</v>
      </c>
      <c r="G41" s="273">
        <v>2171.171060715069</v>
      </c>
      <c r="H41" s="273">
        <v>1775.1866871121463</v>
      </c>
      <c r="J41" s="316"/>
      <c r="K41" s="316"/>
      <c r="L41" s="316"/>
      <c r="M41" s="316"/>
      <c r="N41" s="316"/>
      <c r="O41" s="316"/>
      <c r="P41" s="316"/>
      <c r="Q41" s="316"/>
      <c r="R41" s="316"/>
      <c r="S41" s="316"/>
    </row>
    <row r="42" spans="1:8" ht="12" customHeight="1" thickBot="1">
      <c r="A42" s="201" t="s">
        <v>221</v>
      </c>
      <c r="B42" s="273">
        <v>23027.14533000003</v>
      </c>
      <c r="C42" s="274">
        <v>22306.31499</v>
      </c>
      <c r="D42" s="266">
        <v>0.03231507939895861</v>
      </c>
      <c r="E42" s="267">
        <v>0.011288971592044247</v>
      </c>
      <c r="F42" s="266">
        <v>0.7889353838546346</v>
      </c>
      <c r="G42" s="273">
        <v>4800.47492879072</v>
      </c>
      <c r="H42" s="273">
        <v>4957.92486158404</v>
      </c>
    </row>
    <row r="43" spans="1:15" ht="12" customHeight="1" thickBot="1">
      <c r="A43" s="200" t="s">
        <v>217</v>
      </c>
      <c r="B43" s="273">
        <v>517672.2146699999</v>
      </c>
      <c r="C43" s="273">
        <v>523055.4460900001</v>
      </c>
      <c r="D43" s="266">
        <v>-0.010291894406685764</v>
      </c>
      <c r="E43" s="267">
        <v>0.25378686075284573</v>
      </c>
      <c r="F43" s="266">
        <v>0.7851674759270308</v>
      </c>
      <c r="G43" s="273">
        <v>2449.6970215925785</v>
      </c>
      <c r="H43" s="273">
        <v>2573.03405580544</v>
      </c>
      <c r="J43" s="315"/>
      <c r="K43" s="315"/>
      <c r="L43" s="315"/>
      <c r="M43" s="315"/>
      <c r="N43" s="315"/>
      <c r="O43" s="315"/>
    </row>
    <row r="44" spans="1:8" ht="12" customHeight="1" thickBot="1">
      <c r="A44" s="200" t="s">
        <v>218</v>
      </c>
      <c r="B44" s="273">
        <v>162225.47699</v>
      </c>
      <c r="C44" s="274">
        <v>159996.67706000002</v>
      </c>
      <c r="D44" s="266">
        <v>0.013930288871963015</v>
      </c>
      <c r="E44" s="267">
        <v>0.07953043136701891</v>
      </c>
      <c r="F44" s="266">
        <v>0.7789320311124085</v>
      </c>
      <c r="G44" s="273">
        <v>2634.0265598377305</v>
      </c>
      <c r="H44" s="273">
        <v>2784.216716063593</v>
      </c>
    </row>
    <row r="45" spans="1:15" ht="12" customHeight="1" thickBot="1">
      <c r="A45" s="200" t="s">
        <v>219</v>
      </c>
      <c r="B45" s="273">
        <v>183681.4215</v>
      </c>
      <c r="C45" s="274">
        <v>188423.97713</v>
      </c>
      <c r="D45" s="266">
        <v>-0.025169597321088144</v>
      </c>
      <c r="E45" s="267">
        <v>0.09004912765275898</v>
      </c>
      <c r="F45" s="266">
        <v>0.7659842101668405</v>
      </c>
      <c r="G45" s="273">
        <v>2312.2764669940902</v>
      </c>
      <c r="H45" s="273">
        <v>2390.9818757469334</v>
      </c>
      <c r="J45" s="316"/>
      <c r="K45" s="316"/>
      <c r="L45" s="316"/>
      <c r="M45" s="316"/>
      <c r="N45" s="316"/>
      <c r="O45" s="316"/>
    </row>
    <row r="46" spans="1:15" ht="12" customHeight="1" thickBot="1">
      <c r="A46" s="200" t="s">
        <v>220</v>
      </c>
      <c r="B46" s="273">
        <v>106731.64196000001</v>
      </c>
      <c r="C46" s="274">
        <v>116832.0493700001</v>
      </c>
      <c r="D46" s="266">
        <v>-0.08645236871616202</v>
      </c>
      <c r="E46" s="277">
        <v>0.05232478697604486</v>
      </c>
      <c r="F46" s="266">
        <v>0.8189866085144597</v>
      </c>
      <c r="G46" s="273">
        <v>2772.3704918233575</v>
      </c>
      <c r="H46" s="273">
        <v>3201.2612499263278</v>
      </c>
      <c r="J46" s="316"/>
      <c r="K46" s="316"/>
      <c r="L46" s="316"/>
      <c r="M46" s="316"/>
      <c r="N46" s="316"/>
      <c r="O46" s="316"/>
    </row>
    <row r="47" spans="1:8" ht="12" customHeight="1" thickBot="1">
      <c r="A47" s="202" t="s">
        <v>221</v>
      </c>
      <c r="B47" s="282">
        <v>65033.67421999996</v>
      </c>
      <c r="C47" s="283">
        <v>57802.742529999974</v>
      </c>
      <c r="D47" s="269">
        <v>0.12509668872972735</v>
      </c>
      <c r="E47" s="281">
        <v>0.03188251475702303</v>
      </c>
      <c r="F47" s="269">
        <v>0.8231114705116532</v>
      </c>
      <c r="G47" s="282">
        <v>3006.03310556599</v>
      </c>
      <c r="H47" s="282">
        <v>2994.628234339238</v>
      </c>
    </row>
    <row r="48" spans="1:8" ht="63" customHeight="1">
      <c r="A48" s="364" t="s">
        <v>483</v>
      </c>
      <c r="B48" s="364"/>
      <c r="C48" s="364"/>
      <c r="D48" s="364"/>
      <c r="E48" s="364"/>
      <c r="F48" s="364"/>
      <c r="G48" s="364"/>
      <c r="H48" s="364"/>
    </row>
    <row r="49" spans="1:8" s="175" customFormat="1" ht="31.5" customHeight="1" thickBot="1">
      <c r="A49" s="172" t="s">
        <v>226</v>
      </c>
      <c r="B49" s="173"/>
      <c r="C49" s="173"/>
      <c r="D49" s="174"/>
      <c r="E49" s="174"/>
      <c r="F49" s="174"/>
      <c r="G49" s="174"/>
      <c r="H49" s="174"/>
    </row>
    <row r="50" spans="1:8" ht="7.5" customHeight="1">
      <c r="A50" s="176"/>
      <c r="B50" s="177"/>
      <c r="C50" s="177"/>
      <c r="D50" s="178"/>
      <c r="E50" s="178"/>
      <c r="F50" s="178"/>
      <c r="G50" s="178"/>
      <c r="H50" s="178"/>
    </row>
    <row r="51" spans="1:8" ht="23.25" thickBot="1">
      <c r="A51" s="181"/>
      <c r="B51" s="182" t="s">
        <v>290</v>
      </c>
      <c r="C51" s="203" t="s">
        <v>287</v>
      </c>
      <c r="D51" s="178"/>
      <c r="E51" s="178"/>
      <c r="F51" s="178"/>
      <c r="G51" s="178"/>
      <c r="H51" s="178"/>
    </row>
    <row r="52" spans="1:8" ht="7.5" customHeight="1" thickBot="1">
      <c r="A52" s="186"/>
      <c r="B52" s="204"/>
      <c r="C52" s="205"/>
      <c r="D52" s="178"/>
      <c r="E52" s="178"/>
      <c r="F52" s="178"/>
      <c r="G52" s="178"/>
      <c r="H52" s="178"/>
    </row>
    <row r="53" spans="1:8" ht="12" customHeight="1" thickBot="1">
      <c r="A53" s="209" t="s">
        <v>104</v>
      </c>
      <c r="B53" s="264">
        <v>0.48432393978640564</v>
      </c>
      <c r="C53" s="272">
        <v>0.6226171049921779</v>
      </c>
      <c r="D53" s="178"/>
      <c r="E53" s="178"/>
      <c r="F53" s="178"/>
      <c r="G53" s="178"/>
      <c r="H53" s="178"/>
    </row>
    <row r="54" spans="1:8" ht="12" customHeight="1" thickBot="1">
      <c r="A54" s="200" t="s">
        <v>227</v>
      </c>
      <c r="B54" s="266">
        <v>0.5450471679879922</v>
      </c>
      <c r="C54" s="267">
        <v>0.557254560236114</v>
      </c>
      <c r="D54" s="178"/>
      <c r="E54" s="178"/>
      <c r="F54" s="178"/>
      <c r="G54" s="178"/>
      <c r="H54" s="178"/>
    </row>
    <row r="55" spans="1:8" ht="12" customHeight="1" thickBot="1">
      <c r="A55" s="200" t="s">
        <v>228</v>
      </c>
      <c r="B55" s="266">
        <v>0.6574764005992347</v>
      </c>
      <c r="C55" s="267">
        <v>0.6557656192618636</v>
      </c>
      <c r="D55" s="178"/>
      <c r="E55" s="178"/>
      <c r="F55" s="178"/>
      <c r="G55" s="178"/>
      <c r="H55" s="178"/>
    </row>
    <row r="56" spans="1:8" ht="12" customHeight="1" thickBot="1">
      <c r="A56" s="200" t="s">
        <v>229</v>
      </c>
      <c r="B56" s="266">
        <v>0.31440610676187664</v>
      </c>
      <c r="C56" s="267">
        <v>0.7483322528860076</v>
      </c>
      <c r="D56" s="178"/>
      <c r="E56" s="178"/>
      <c r="F56" s="178"/>
      <c r="G56" s="178"/>
      <c r="H56" s="178"/>
    </row>
    <row r="57" spans="1:8" ht="12" customHeight="1" thickBot="1">
      <c r="A57" s="202" t="s">
        <v>230</v>
      </c>
      <c r="B57" s="269">
        <v>0.33150291951834304</v>
      </c>
      <c r="C57" s="138">
        <v>0.5040333169158786</v>
      </c>
      <c r="D57" s="178"/>
      <c r="E57" s="178"/>
      <c r="F57" s="178"/>
      <c r="G57" s="178"/>
      <c r="H57" s="178"/>
    </row>
    <row r="58" spans="1:8" ht="15">
      <c r="A58" s="210"/>
      <c r="B58" s="211"/>
      <c r="C58" s="211"/>
      <c r="D58" s="211"/>
      <c r="E58" s="211"/>
      <c r="F58" s="211"/>
      <c r="G58" s="211"/>
      <c r="H58" s="211"/>
    </row>
    <row r="59" spans="1:5" s="175" customFormat="1" ht="31.5" customHeight="1" thickBot="1">
      <c r="A59" s="172" t="s">
        <v>231</v>
      </c>
      <c r="B59" s="173"/>
      <c r="C59" s="173"/>
      <c r="D59" s="173"/>
      <c r="E59" s="173"/>
    </row>
    <row r="60" spans="1:8" ht="7.5" customHeight="1">
      <c r="A60" s="176"/>
      <c r="B60" s="177"/>
      <c r="C60" s="177"/>
      <c r="D60" s="177"/>
      <c r="E60" s="177"/>
      <c r="F60" s="179"/>
      <c r="G60" s="179"/>
      <c r="H60" s="179"/>
    </row>
    <row r="61" spans="1:8" ht="34.5" thickBot="1">
      <c r="A61" s="196"/>
      <c r="B61" s="182" t="s">
        <v>290</v>
      </c>
      <c r="C61" s="203" t="s">
        <v>287</v>
      </c>
      <c r="D61" s="182" t="s">
        <v>40</v>
      </c>
      <c r="E61" s="203" t="s">
        <v>232</v>
      </c>
      <c r="F61" s="179"/>
      <c r="G61" s="179"/>
      <c r="H61" s="179"/>
    </row>
    <row r="62" spans="1:8" ht="7.5" customHeight="1" thickBot="1">
      <c r="A62" s="198"/>
      <c r="B62" s="204"/>
      <c r="C62" s="205"/>
      <c r="D62" s="204"/>
      <c r="E62" s="205"/>
      <c r="F62" s="179"/>
      <c r="G62" s="179"/>
      <c r="H62" s="179"/>
    </row>
    <row r="63" spans="1:8" ht="12" customHeight="1" thickBot="1">
      <c r="A63" s="189" t="s">
        <v>104</v>
      </c>
      <c r="B63" s="317">
        <v>4640915.43908</v>
      </c>
      <c r="C63" s="318">
        <v>4668544.405619999</v>
      </c>
      <c r="D63" s="264">
        <v>-0.0059181115438764476</v>
      </c>
      <c r="E63" s="272">
        <v>1</v>
      </c>
      <c r="F63" s="179"/>
      <c r="G63" s="179"/>
      <c r="H63" s="179"/>
    </row>
    <row r="64" spans="1:8" ht="12" customHeight="1" thickBot="1">
      <c r="A64" s="212" t="s">
        <v>223</v>
      </c>
      <c r="B64" s="319">
        <v>2734413.63892</v>
      </c>
      <c r="C64" s="320">
        <v>2753995.31208</v>
      </c>
      <c r="D64" s="266">
        <v>-0.007110278319686358</v>
      </c>
      <c r="E64" s="267">
        <v>0.5891970398542882</v>
      </c>
      <c r="F64" s="179"/>
      <c r="G64" s="179"/>
      <c r="H64" s="179"/>
    </row>
    <row r="65" spans="1:8" ht="12" customHeight="1" thickBot="1">
      <c r="A65" s="212" t="s">
        <v>233</v>
      </c>
      <c r="B65" s="321">
        <v>880888.316</v>
      </c>
      <c r="C65" s="322">
        <v>856744.61547</v>
      </c>
      <c r="D65" s="276">
        <v>0.028180743822656007</v>
      </c>
      <c r="E65" s="277">
        <v>0.18980917182464854</v>
      </c>
      <c r="F65" s="180"/>
      <c r="G65" s="180"/>
      <c r="H65" s="180"/>
    </row>
    <row r="66" spans="1:8" ht="12" customHeight="1" thickBot="1">
      <c r="A66" s="213" t="s">
        <v>224</v>
      </c>
      <c r="B66" s="323">
        <v>1006031.8110000001</v>
      </c>
      <c r="C66" s="324">
        <v>1077386.15123</v>
      </c>
      <c r="D66" s="280">
        <v>-0.06622912328002173</v>
      </c>
      <c r="E66" s="281">
        <v>0.21677443258897916</v>
      </c>
      <c r="F66" s="180"/>
      <c r="G66" s="180"/>
      <c r="H66" s="180"/>
    </row>
    <row r="67" spans="1:8" ht="10.5" customHeight="1">
      <c r="A67" s="364"/>
      <c r="B67" s="364"/>
      <c r="C67" s="364"/>
      <c r="D67" s="364"/>
      <c r="E67" s="364"/>
      <c r="F67" s="365"/>
      <c r="G67" s="365"/>
      <c r="H67" s="365"/>
    </row>
    <row r="68" spans="1:8" s="175" customFormat="1" ht="31.5" customHeight="1">
      <c r="A68" s="214" t="s">
        <v>234</v>
      </c>
      <c r="B68" s="174"/>
      <c r="C68" s="174"/>
      <c r="D68" s="174"/>
      <c r="E68" s="174"/>
      <c r="F68" s="174"/>
      <c r="G68" s="174"/>
      <c r="H68" s="174"/>
    </row>
    <row r="69" spans="1:5" s="175" customFormat="1" ht="17.25" customHeight="1" thickBot="1">
      <c r="A69" s="214" t="s">
        <v>235</v>
      </c>
      <c r="B69" s="174"/>
      <c r="C69" s="174"/>
      <c r="D69" s="174"/>
      <c r="E69" s="174"/>
    </row>
    <row r="70" spans="1:8" ht="7.5" customHeight="1">
      <c r="A70" s="176"/>
      <c r="B70" s="177"/>
      <c r="C70" s="177"/>
      <c r="D70" s="177"/>
      <c r="E70" s="177"/>
      <c r="F70" s="179"/>
      <c r="G70" s="179"/>
      <c r="H70" s="179"/>
    </row>
    <row r="71" spans="1:8" ht="34.5" thickBot="1">
      <c r="A71" s="181"/>
      <c r="B71" s="182" t="s">
        <v>290</v>
      </c>
      <c r="C71" s="203" t="s">
        <v>287</v>
      </c>
      <c r="D71" s="182" t="s">
        <v>40</v>
      </c>
      <c r="E71" s="184" t="s">
        <v>236</v>
      </c>
      <c r="F71" s="179"/>
      <c r="G71" s="179"/>
      <c r="H71" s="179"/>
    </row>
    <row r="72" spans="1:8" ht="9.75" customHeight="1" thickBot="1">
      <c r="A72" s="186"/>
      <c r="B72" s="187"/>
      <c r="C72" s="187"/>
      <c r="D72" s="187"/>
      <c r="E72" s="187"/>
      <c r="F72" s="179"/>
      <c r="G72" s="179"/>
      <c r="H72" s="179"/>
    </row>
    <row r="73" spans="1:8" ht="12.75" customHeight="1" thickBot="1">
      <c r="A73" s="192" t="s">
        <v>104</v>
      </c>
      <c r="B73" s="284">
        <v>4311726.764027258</v>
      </c>
      <c r="C73" s="285">
        <v>4324797.835036547</v>
      </c>
      <c r="D73" s="286">
        <v>-0.0030223542250682467</v>
      </c>
      <c r="E73" s="287">
        <v>1.146727569479695</v>
      </c>
      <c r="F73" s="179"/>
      <c r="G73" s="179"/>
      <c r="H73" s="179"/>
    </row>
    <row r="74" spans="1:8" ht="23.25" customHeight="1" thickBot="1">
      <c r="A74" s="215" t="s">
        <v>237</v>
      </c>
      <c r="B74" s="288">
        <v>1991573.406776828</v>
      </c>
      <c r="C74" s="289">
        <v>2120174.278504776</v>
      </c>
      <c r="D74" s="290">
        <v>-0.06065580222897615</v>
      </c>
      <c r="E74" s="291">
        <v>0.5296699575787753</v>
      </c>
      <c r="F74" s="179"/>
      <c r="G74" s="179"/>
      <c r="H74" s="179"/>
    </row>
    <row r="75" spans="1:8" ht="12" customHeight="1" thickBot="1">
      <c r="A75" s="192" t="s">
        <v>238</v>
      </c>
      <c r="B75" s="288">
        <v>583031.8303865582</v>
      </c>
      <c r="C75" s="289">
        <v>580944.5182</v>
      </c>
      <c r="D75" s="290">
        <v>0.0035929630475306507</v>
      </c>
      <c r="E75" s="291">
        <v>0.15506053847531073</v>
      </c>
      <c r="F75" s="179"/>
      <c r="G75" s="179"/>
      <c r="H75" s="179"/>
    </row>
    <row r="76" spans="1:8" ht="12" customHeight="1" thickBot="1">
      <c r="A76" s="192" t="s">
        <v>239</v>
      </c>
      <c r="B76" s="288">
        <v>106685.08012846406</v>
      </c>
      <c r="C76" s="289">
        <v>65461.30762915713</v>
      </c>
      <c r="D76" s="290">
        <v>0.6297425760701647</v>
      </c>
      <c r="E76" s="291">
        <v>0.028373486848965526</v>
      </c>
      <c r="F76" s="179"/>
      <c r="G76" s="179"/>
      <c r="H76" s="179"/>
    </row>
    <row r="77" spans="1:8" ht="12" customHeight="1" thickBot="1">
      <c r="A77" s="192" t="s">
        <v>240</v>
      </c>
      <c r="B77" s="288">
        <v>519554.1236039413</v>
      </c>
      <c r="C77" s="289">
        <v>490715.7689</v>
      </c>
      <c r="D77" s="290">
        <v>0.05876793967429661</v>
      </c>
      <c r="E77" s="291">
        <v>0.13817829143167248</v>
      </c>
      <c r="F77" s="179"/>
      <c r="G77" s="179"/>
      <c r="H77" s="179"/>
    </row>
    <row r="78" spans="1:8" ht="12" customHeight="1" thickBot="1">
      <c r="A78" s="192" t="s">
        <v>241</v>
      </c>
      <c r="B78" s="288">
        <v>600735.9511409546</v>
      </c>
      <c r="C78" s="289">
        <v>510029.2288152042</v>
      </c>
      <c r="D78" s="290">
        <v>0.1778461256749182</v>
      </c>
      <c r="E78" s="291">
        <v>0.1597690472639107</v>
      </c>
      <c r="F78" s="179"/>
      <c r="G78" s="179"/>
      <c r="H78" s="179"/>
    </row>
    <row r="79" spans="1:8" ht="12" customHeight="1" thickBot="1">
      <c r="A79" s="192" t="s">
        <v>242</v>
      </c>
      <c r="B79" s="288">
        <v>294581.67</v>
      </c>
      <c r="C79" s="289">
        <v>322948.12</v>
      </c>
      <c r="D79" s="290">
        <v>-0.08783593476252471</v>
      </c>
      <c r="E79" s="291">
        <v>0.07834562367696313</v>
      </c>
      <c r="F79" s="179"/>
      <c r="G79" s="179"/>
      <c r="H79" s="179"/>
    </row>
    <row r="80" spans="1:10" ht="12" customHeight="1" thickBot="1">
      <c r="A80" s="192" t="s">
        <v>243</v>
      </c>
      <c r="B80" s="292">
        <v>132016.38365666667</v>
      </c>
      <c r="C80" s="289">
        <v>137189.95670999997</v>
      </c>
      <c r="D80" s="290">
        <v>-0.037711018921519845</v>
      </c>
      <c r="E80" s="291">
        <v>0.035110487061733316</v>
      </c>
      <c r="F80" s="179"/>
      <c r="G80" s="179"/>
      <c r="H80" s="179"/>
      <c r="J80" s="325"/>
    </row>
    <row r="81" spans="1:8" ht="12" customHeight="1" thickBot="1">
      <c r="A81" s="192" t="s">
        <v>200</v>
      </c>
      <c r="B81" s="292">
        <v>81306.78563426882</v>
      </c>
      <c r="C81" s="292">
        <v>94307.04026529328</v>
      </c>
      <c r="D81" s="293">
        <v>-0.13785030888949223</v>
      </c>
      <c r="E81" s="293">
        <v>0.021623989129011107</v>
      </c>
      <c r="F81" s="179"/>
      <c r="G81" s="179"/>
      <c r="H81" s="179"/>
    </row>
    <row r="82" spans="1:8" ht="12" customHeight="1" thickBot="1">
      <c r="A82" s="195" t="s">
        <v>244</v>
      </c>
      <c r="B82" s="294">
        <v>2241.532699576579</v>
      </c>
      <c r="C82" s="295">
        <v>3027.616012116894</v>
      </c>
      <c r="D82" s="296">
        <v>-0.25963771805747904</v>
      </c>
      <c r="E82" s="297">
        <v>0.000596148013352745</v>
      </c>
      <c r="F82" s="179"/>
      <c r="G82" s="179"/>
      <c r="H82" s="179"/>
    </row>
    <row r="83" spans="1:8" ht="11.25" customHeight="1">
      <c r="A83" s="216" t="s">
        <v>245</v>
      </c>
      <c r="B83" s="206"/>
      <c r="C83" s="206"/>
      <c r="D83" s="206"/>
      <c r="E83" s="206"/>
      <c r="F83" s="179"/>
      <c r="G83" s="179"/>
      <c r="H83" s="179"/>
    </row>
    <row r="84" spans="1:8" ht="21" customHeight="1">
      <c r="A84" s="365"/>
      <c r="B84" s="365"/>
      <c r="C84" s="365"/>
      <c r="D84" s="365"/>
      <c r="E84" s="365"/>
      <c r="F84" s="365"/>
      <c r="G84" s="365"/>
      <c r="H84" s="365"/>
    </row>
  </sheetData>
  <sheetProtection/>
  <mergeCells count="5">
    <mergeCell ref="A67:H67"/>
    <mergeCell ref="A84:H84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4"/>
  <sheetViews>
    <sheetView view="pageBreakPreview" zoomScaleSheetLayoutView="100" workbookViewId="0" topLeftCell="A1">
      <selection activeCell="E17" sqref="E17:F22"/>
    </sheetView>
  </sheetViews>
  <sheetFormatPr defaultColWidth="9.00390625" defaultRowHeight="14.25"/>
  <cols>
    <col min="1" max="1" width="27.75390625" style="3" customWidth="1"/>
    <col min="2" max="3" width="11.00390625" style="3" customWidth="1"/>
    <col min="4" max="4" width="11.00390625" style="61" customWidth="1"/>
    <col min="5" max="13" width="11.00390625" style="3" customWidth="1"/>
    <col min="14" max="16384" width="8.00390625" style="3" customWidth="1"/>
  </cols>
  <sheetData>
    <row r="1" spans="1:8" ht="16.5" thickBot="1">
      <c r="A1" s="8" t="s">
        <v>291</v>
      </c>
      <c r="B1" s="9"/>
      <c r="C1" s="9"/>
      <c r="D1" s="314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13.5">
      <c r="A3" s="2"/>
      <c r="B3" s="1" t="s">
        <v>95</v>
      </c>
      <c r="C3" s="1" t="s">
        <v>193</v>
      </c>
      <c r="D3" s="343" t="s">
        <v>476</v>
      </c>
      <c r="E3" s="9"/>
      <c r="F3" s="9"/>
    </row>
    <row r="4" spans="1:6" ht="9" customHeight="1" thickBot="1">
      <c r="A4" s="6"/>
      <c r="B4" s="2"/>
      <c r="C4" s="2"/>
      <c r="D4" s="2"/>
      <c r="E4" s="9"/>
      <c r="F4" s="9"/>
    </row>
    <row r="5" spans="1:6" ht="12" customHeight="1" thickBot="1">
      <c r="A5" s="37" t="s">
        <v>96</v>
      </c>
      <c r="B5" s="110">
        <v>0.3189716166681068</v>
      </c>
      <c r="C5" s="97">
        <v>1464516.6521862803</v>
      </c>
      <c r="D5" s="97">
        <v>449020</v>
      </c>
      <c r="E5" s="9"/>
      <c r="F5" s="9"/>
    </row>
    <row r="6" spans="1:6" ht="12" customHeight="1" thickBot="1">
      <c r="A6" s="38" t="s">
        <v>161</v>
      </c>
      <c r="B6" s="111">
        <v>0.26859963764414657</v>
      </c>
      <c r="C6" s="98">
        <v>1233240.2682410378</v>
      </c>
      <c r="D6" s="98">
        <v>372032</v>
      </c>
      <c r="E6" s="9"/>
      <c r="F6" s="9"/>
    </row>
    <row r="7" spans="1:6" ht="12" customHeight="1" thickBot="1">
      <c r="A7" s="38" t="s">
        <v>97</v>
      </c>
      <c r="B7" s="111">
        <v>0.14515448260915964</v>
      </c>
      <c r="C7" s="98">
        <v>666457.9097700438</v>
      </c>
      <c r="D7" s="98">
        <v>199646</v>
      </c>
      <c r="E7" s="9"/>
      <c r="F7" s="9"/>
    </row>
    <row r="8" spans="1:6" ht="12" customHeight="1" thickBot="1">
      <c r="A8" s="38" t="s">
        <v>98</v>
      </c>
      <c r="B8" s="111">
        <v>0.11007533645554354</v>
      </c>
      <c r="C8" s="98">
        <v>505396.57703114295</v>
      </c>
      <c r="D8" s="98">
        <v>147167</v>
      </c>
      <c r="E8" s="9"/>
      <c r="F8" s="9"/>
    </row>
    <row r="9" spans="1:6" ht="12" customHeight="1" thickBot="1">
      <c r="A9" s="38" t="s">
        <v>99</v>
      </c>
      <c r="B9" s="111">
        <v>0.10192813108127932</v>
      </c>
      <c r="C9" s="98">
        <v>467989.7442100065</v>
      </c>
      <c r="D9" s="98">
        <v>184181</v>
      </c>
      <c r="E9" s="9"/>
      <c r="F9" s="9"/>
    </row>
    <row r="10" spans="1:6" ht="12" customHeight="1" thickBot="1">
      <c r="A10" s="39" t="s">
        <v>203</v>
      </c>
      <c r="B10" s="112">
        <v>0.05527079554176408</v>
      </c>
      <c r="C10" s="99">
        <v>253768.6622277769</v>
      </c>
      <c r="D10" s="99">
        <v>92924</v>
      </c>
      <c r="E10" s="9"/>
      <c r="F10" s="9"/>
    </row>
    <row r="11" spans="1:6" ht="12.75">
      <c r="A11" s="12" t="s">
        <v>100</v>
      </c>
      <c r="B11" s="9"/>
      <c r="C11" s="9"/>
      <c r="D11" s="314"/>
      <c r="E11" s="9"/>
      <c r="F11" s="9"/>
    </row>
    <row r="12" spans="1:6" ht="12.75">
      <c r="A12" s="12"/>
      <c r="B12" s="9"/>
      <c r="C12" s="9"/>
      <c r="D12" s="314"/>
      <c r="E12" s="9"/>
      <c r="F12" s="9"/>
    </row>
    <row r="13" spans="1:8" ht="16.5" thickBot="1">
      <c r="A13" s="8" t="s">
        <v>482</v>
      </c>
      <c r="B13" s="9"/>
      <c r="C13" s="9"/>
      <c r="D13" s="9"/>
      <c r="E13" s="9"/>
      <c r="F13" s="9"/>
      <c r="G13" s="7"/>
      <c r="H13" s="7"/>
    </row>
    <row r="14" spans="1:6" ht="9" customHeight="1">
      <c r="A14" s="5"/>
      <c r="B14" s="5"/>
      <c r="C14" s="5"/>
      <c r="D14" s="5"/>
      <c r="E14" s="5"/>
      <c r="F14" s="5"/>
    </row>
    <row r="15" spans="1:6" ht="13.5">
      <c r="A15" s="2"/>
      <c r="B15" s="1" t="s">
        <v>101</v>
      </c>
      <c r="C15" s="1" t="s">
        <v>102</v>
      </c>
      <c r="D15" s="1" t="s">
        <v>103</v>
      </c>
      <c r="E15" s="1" t="s">
        <v>68</v>
      </c>
      <c r="F15" s="1" t="s">
        <v>94</v>
      </c>
    </row>
    <row r="16" spans="1:6" ht="9" customHeight="1" thickBot="1">
      <c r="A16" s="6"/>
      <c r="B16" s="6"/>
      <c r="C16" s="6"/>
      <c r="D16" s="6"/>
      <c r="E16" s="6"/>
      <c r="F16" s="6"/>
    </row>
    <row r="17" spans="1:6" ht="12" customHeight="1" thickBot="1">
      <c r="A17" s="37" t="s">
        <v>99</v>
      </c>
      <c r="B17" s="330">
        <v>2844</v>
      </c>
      <c r="C17" s="331">
        <v>1634</v>
      </c>
      <c r="D17" s="330">
        <v>1210</v>
      </c>
      <c r="E17" s="332">
        <v>0.075</v>
      </c>
      <c r="F17" s="333">
        <v>0.076</v>
      </c>
    </row>
    <row r="18" spans="1:6" ht="12" customHeight="1" thickBot="1">
      <c r="A18" s="38" t="s">
        <v>96</v>
      </c>
      <c r="B18" s="334">
        <v>7813</v>
      </c>
      <c r="C18" s="335">
        <v>6202</v>
      </c>
      <c r="D18" s="334">
        <v>1611</v>
      </c>
      <c r="E18" s="336">
        <v>0.034</v>
      </c>
      <c r="F18" s="337">
        <v>0.034</v>
      </c>
    </row>
    <row r="19" spans="1:6" ht="12" customHeight="1" thickBot="1">
      <c r="A19" s="38" t="s">
        <v>161</v>
      </c>
      <c r="B19" s="338">
        <v>6494.49</v>
      </c>
      <c r="C19" s="335">
        <v>8646.926000000001</v>
      </c>
      <c r="D19" s="334">
        <v>-2152.4360000000015</v>
      </c>
      <c r="E19" s="336">
        <v>-0.033</v>
      </c>
      <c r="F19" s="337">
        <v>-0.034</v>
      </c>
    </row>
    <row r="20" spans="1:6" ht="12" customHeight="1" thickBot="1">
      <c r="A20" s="38" t="s">
        <v>203</v>
      </c>
      <c r="B20" s="334">
        <v>1438</v>
      </c>
      <c r="C20" s="335">
        <v>1619</v>
      </c>
      <c r="D20" s="334">
        <v>-181</v>
      </c>
      <c r="E20" s="336">
        <v>-0.016</v>
      </c>
      <c r="F20" s="337">
        <v>-0.016</v>
      </c>
    </row>
    <row r="21" spans="1:6" ht="12" customHeight="1" thickBot="1">
      <c r="A21" s="38" t="s">
        <v>98</v>
      </c>
      <c r="B21" s="334">
        <v>2684</v>
      </c>
      <c r="C21" s="335">
        <v>4708</v>
      </c>
      <c r="D21" s="334">
        <v>-2024</v>
      </c>
      <c r="E21" s="336">
        <v>-0.179</v>
      </c>
      <c r="F21" s="337">
        <v>-0.19</v>
      </c>
    </row>
    <row r="22" spans="1:6" ht="12" customHeight="1" thickBot="1">
      <c r="A22" s="39" t="s">
        <v>97</v>
      </c>
      <c r="B22" s="339">
        <v>3820</v>
      </c>
      <c r="C22" s="340">
        <v>2137</v>
      </c>
      <c r="D22" s="339">
        <v>1683</v>
      </c>
      <c r="E22" s="341">
        <v>0.116</v>
      </c>
      <c r="F22" s="342">
        <v>0.12</v>
      </c>
    </row>
    <row r="23" spans="1:6" ht="12.75">
      <c r="A23" s="12"/>
      <c r="B23" s="9"/>
      <c r="C23" s="9"/>
      <c r="D23" s="314"/>
      <c r="E23" s="9"/>
      <c r="F23" s="9"/>
    </row>
    <row r="24" spans="1:8" ht="16.5" thickBot="1">
      <c r="A24" s="8" t="s">
        <v>189</v>
      </c>
      <c r="B24" s="9"/>
      <c r="C24" s="9"/>
      <c r="D24" s="314"/>
      <c r="E24" s="9"/>
      <c r="F24" s="9"/>
      <c r="G24" s="7"/>
      <c r="H24" s="7"/>
    </row>
    <row r="25" spans="1:6" ht="9" customHeight="1">
      <c r="A25" s="5"/>
      <c r="B25" s="5"/>
      <c r="C25" s="46"/>
      <c r="D25" s="314"/>
      <c r="E25" s="9"/>
      <c r="F25" s="9"/>
    </row>
    <row r="26" spans="1:6" ht="13.5">
      <c r="A26" s="2"/>
      <c r="B26" s="1" t="s">
        <v>292</v>
      </c>
      <c r="C26" s="47"/>
      <c r="D26" s="314"/>
      <c r="E26" s="9"/>
      <c r="F26" s="9"/>
    </row>
    <row r="27" spans="1:6" ht="9" customHeight="1" thickBot="1">
      <c r="A27" s="6"/>
      <c r="B27" s="6"/>
      <c r="C27" s="48"/>
      <c r="D27" s="314"/>
      <c r="E27" s="9"/>
      <c r="F27" s="9"/>
    </row>
    <row r="28" spans="1:6" ht="12" customHeight="1" thickBot="1">
      <c r="A28" s="14" t="s">
        <v>104</v>
      </c>
      <c r="B28" s="83">
        <v>4591369.813666289</v>
      </c>
      <c r="C28" s="45"/>
      <c r="D28" s="314"/>
      <c r="E28" s="9"/>
      <c r="F28" s="9"/>
    </row>
    <row r="29" spans="1:6" ht="12" customHeight="1" thickBot="1">
      <c r="A29" s="10" t="s">
        <v>105</v>
      </c>
      <c r="B29" s="87">
        <v>224303.60509713623</v>
      </c>
      <c r="C29" s="45"/>
      <c r="D29" s="314"/>
      <c r="E29" s="34"/>
      <c r="F29" s="9"/>
    </row>
    <row r="30" spans="1:6" ht="12" customHeight="1" thickBot="1">
      <c r="A30" s="10" t="s">
        <v>106</v>
      </c>
      <c r="B30" s="87">
        <v>1406919.8214831548</v>
      </c>
      <c r="C30" s="45"/>
      <c r="D30" s="314"/>
      <c r="E30" s="9"/>
      <c r="F30" s="9"/>
    </row>
    <row r="31" spans="1:6" ht="12" customHeight="1" thickBot="1">
      <c r="A31" s="11" t="s">
        <v>107</v>
      </c>
      <c r="B31" s="92">
        <v>2960146.3870859975</v>
      </c>
      <c r="C31" s="45"/>
      <c r="D31" s="314"/>
      <c r="E31" s="9"/>
      <c r="F31" s="9"/>
    </row>
    <row r="32" spans="1:6" ht="13.5">
      <c r="A32" s="15" t="s">
        <v>100</v>
      </c>
      <c r="B32" s="9"/>
      <c r="C32" s="9"/>
      <c r="D32" s="314"/>
      <c r="E32" s="34"/>
      <c r="F32" s="9"/>
    </row>
    <row r="33" spans="1:6" ht="15.75">
      <c r="A33" s="13"/>
      <c r="B33" s="9"/>
      <c r="C33" s="9"/>
      <c r="D33" s="314"/>
      <c r="E33" s="9"/>
      <c r="F33" s="9"/>
    </row>
    <row r="34" spans="1:8" ht="16.5" thickBot="1">
      <c r="A34" s="8" t="s">
        <v>190</v>
      </c>
      <c r="B34" s="9"/>
      <c r="C34" s="9"/>
      <c r="D34" s="314"/>
      <c r="E34" s="9"/>
      <c r="F34" s="9"/>
      <c r="G34" s="7"/>
      <c r="H34" s="7"/>
    </row>
    <row r="35" spans="1:6" ht="9" customHeight="1">
      <c r="A35" s="5"/>
      <c r="B35" s="5"/>
      <c r="C35" s="46"/>
      <c r="D35" s="46"/>
      <c r="E35" s="46"/>
      <c r="F35" s="61"/>
    </row>
    <row r="36" spans="1:6" ht="13.5">
      <c r="A36" s="2"/>
      <c r="B36" s="1" t="s">
        <v>290</v>
      </c>
      <c r="C36" s="47"/>
      <c r="D36" s="47"/>
      <c r="E36" s="47"/>
      <c r="F36" s="9"/>
    </row>
    <row r="37" spans="1:6" ht="9" customHeight="1" thickBot="1">
      <c r="A37" s="6"/>
      <c r="B37" s="6"/>
      <c r="C37" s="48"/>
      <c r="D37" s="48"/>
      <c r="E37" s="48"/>
      <c r="F37" s="9"/>
    </row>
    <row r="38" spans="1:6" ht="12" customHeight="1" thickBot="1">
      <c r="A38" s="14" t="s">
        <v>104</v>
      </c>
      <c r="B38" s="83">
        <v>4591369.81366629</v>
      </c>
      <c r="C38" s="63"/>
      <c r="D38" s="45"/>
      <c r="E38" s="49"/>
      <c r="F38" s="9"/>
    </row>
    <row r="39" spans="1:6" ht="12" customHeight="1" thickBot="1">
      <c r="A39" s="10" t="s">
        <v>108</v>
      </c>
      <c r="B39" s="87">
        <v>1324321.6639340573</v>
      </c>
      <c r="C39" s="63"/>
      <c r="D39" s="45"/>
      <c r="E39" s="49"/>
      <c r="F39" s="9"/>
    </row>
    <row r="40" spans="1:6" ht="12" customHeight="1" thickBot="1">
      <c r="A40" s="10" t="s">
        <v>109</v>
      </c>
      <c r="B40" s="87">
        <v>2689150.827512231</v>
      </c>
      <c r="C40" s="63"/>
      <c r="D40" s="45"/>
      <c r="E40" s="49"/>
      <c r="F40" s="9"/>
    </row>
    <row r="41" spans="1:6" ht="12" customHeight="1" thickBot="1">
      <c r="A41" s="10" t="s">
        <v>199</v>
      </c>
      <c r="B41" s="87">
        <v>577892.3211000001</v>
      </c>
      <c r="C41" s="63"/>
      <c r="D41" s="45"/>
      <c r="E41" s="49"/>
      <c r="F41" s="9"/>
    </row>
    <row r="42" spans="1:6" ht="12" customHeight="1" thickBot="1">
      <c r="A42" s="10" t="s">
        <v>200</v>
      </c>
      <c r="B42" s="87">
        <v>150.38844</v>
      </c>
      <c r="C42" s="63"/>
      <c r="D42" s="45"/>
      <c r="E42" s="49"/>
      <c r="F42" s="9"/>
    </row>
    <row r="43" spans="1:6" ht="12" customHeight="1" thickBot="1">
      <c r="A43" s="10" t="s">
        <v>201</v>
      </c>
      <c r="B43" s="87">
        <v>12195.75067</v>
      </c>
      <c r="C43" s="63"/>
      <c r="D43" s="45"/>
      <c r="E43" s="49"/>
      <c r="F43" s="9"/>
    </row>
    <row r="44" spans="1:6" ht="12" customHeight="1" thickBot="1">
      <c r="A44" s="11" t="s">
        <v>110</v>
      </c>
      <c r="B44" s="92">
        <v>-12341.13799</v>
      </c>
      <c r="C44" s="63"/>
      <c r="D44" s="45"/>
      <c r="E44" s="49"/>
      <c r="F44" s="9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41"/>
  <sheetViews>
    <sheetView view="pageBreakPreview" zoomScaleSheetLayoutView="100" workbookViewId="0" topLeftCell="A7">
      <selection activeCell="A35" sqref="A35"/>
    </sheetView>
  </sheetViews>
  <sheetFormatPr defaultColWidth="9.00390625" defaultRowHeight="14.25"/>
  <cols>
    <col min="1" max="1" width="28.625" style="3" customWidth="1"/>
    <col min="2" max="3" width="9.125" style="3" customWidth="1"/>
    <col min="4" max="4" width="9.125" style="61" customWidth="1"/>
    <col min="5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8" t="s">
        <v>293</v>
      </c>
      <c r="B1" s="9"/>
      <c r="C1" s="9"/>
      <c r="D1" s="314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22.5">
      <c r="A3" s="113"/>
      <c r="B3" s="114" t="s">
        <v>95</v>
      </c>
      <c r="C3" s="114" t="s">
        <v>193</v>
      </c>
      <c r="D3" s="344" t="s">
        <v>477</v>
      </c>
      <c r="E3" s="9"/>
      <c r="F3" s="9"/>
    </row>
    <row r="4" spans="1:6" ht="9" customHeight="1" thickBot="1">
      <c r="A4" s="115"/>
      <c r="B4" s="113"/>
      <c r="C4" s="113"/>
      <c r="D4" s="113"/>
      <c r="E4" s="9"/>
      <c r="F4" s="9"/>
    </row>
    <row r="5" spans="1:6" ht="12" customHeight="1" thickBot="1">
      <c r="A5" s="116" t="s">
        <v>156</v>
      </c>
      <c r="B5" s="110">
        <v>0.37219783324626265</v>
      </c>
      <c r="C5" s="97">
        <v>437161.85619</v>
      </c>
      <c r="D5" s="97">
        <v>332459</v>
      </c>
      <c r="E5" s="9"/>
      <c r="F5" s="9"/>
    </row>
    <row r="6" spans="1:6" ht="12" customHeight="1" thickBot="1">
      <c r="A6" s="117" t="s">
        <v>162</v>
      </c>
      <c r="B6" s="118">
        <v>0.31071088879028275</v>
      </c>
      <c r="C6" s="119">
        <v>364942.87915999995</v>
      </c>
      <c r="D6" s="119">
        <v>195438</v>
      </c>
      <c r="E6" s="9"/>
      <c r="F6" s="9"/>
    </row>
    <row r="7" spans="1:6" ht="12" customHeight="1" thickBot="1">
      <c r="A7" s="120" t="s">
        <v>164</v>
      </c>
      <c r="B7" s="121">
        <v>0.188922252043009</v>
      </c>
      <c r="C7" s="122">
        <v>221897.05313</v>
      </c>
      <c r="D7" s="122">
        <v>205803</v>
      </c>
      <c r="E7" s="9"/>
      <c r="F7" s="9"/>
    </row>
    <row r="8" spans="1:6" ht="12" customHeight="1" thickBot="1">
      <c r="A8" s="120" t="s">
        <v>163</v>
      </c>
      <c r="B8" s="121">
        <v>0.12816902592044566</v>
      </c>
      <c r="C8" s="122">
        <v>150539.85884</v>
      </c>
      <c r="D8" s="122">
        <v>128778</v>
      </c>
      <c r="E8" s="9"/>
      <c r="F8" s="9"/>
    </row>
    <row r="9" spans="1:6" ht="12" customHeight="1" thickBot="1">
      <c r="A9" s="123" t="s">
        <v>173</v>
      </c>
      <c r="B9" s="124">
        <v>0</v>
      </c>
      <c r="C9" s="125">
        <v>0</v>
      </c>
      <c r="D9" s="125">
        <v>0</v>
      </c>
      <c r="E9" s="9"/>
      <c r="F9" s="9"/>
    </row>
    <row r="10" spans="1:6" ht="12.75">
      <c r="A10" s="12" t="s">
        <v>100</v>
      </c>
      <c r="B10" s="9"/>
      <c r="C10" s="9"/>
      <c r="D10" s="314"/>
      <c r="E10" s="9"/>
      <c r="F10" s="9"/>
    </row>
    <row r="11" spans="1:6" ht="12.75">
      <c r="A11" s="12"/>
      <c r="B11" s="9"/>
      <c r="C11" s="9"/>
      <c r="D11" s="314"/>
      <c r="E11" s="9"/>
      <c r="F11" s="9"/>
    </row>
    <row r="12" spans="1:8" ht="16.5" thickBot="1">
      <c r="A12" s="8" t="s">
        <v>478</v>
      </c>
      <c r="B12" s="9"/>
      <c r="C12" s="9"/>
      <c r="D12" s="9"/>
      <c r="E12" s="9"/>
      <c r="F12" s="9"/>
      <c r="G12" s="7"/>
      <c r="H12" s="7"/>
    </row>
    <row r="13" spans="1:6" ht="9" customHeight="1">
      <c r="A13" s="5"/>
      <c r="B13" s="5"/>
      <c r="C13" s="5"/>
      <c r="D13" s="5"/>
      <c r="E13" s="5"/>
      <c r="F13" s="5"/>
    </row>
    <row r="14" spans="1:6" ht="22.5">
      <c r="A14" s="2"/>
      <c r="B14" s="1" t="s">
        <v>101</v>
      </c>
      <c r="C14" s="1" t="s">
        <v>102</v>
      </c>
      <c r="D14" s="1" t="s">
        <v>103</v>
      </c>
      <c r="E14" s="1" t="s">
        <v>68</v>
      </c>
      <c r="F14" s="1" t="s">
        <v>94</v>
      </c>
    </row>
    <row r="15" spans="1:6" ht="9" customHeight="1" thickBot="1">
      <c r="A15" s="6"/>
      <c r="B15" s="6"/>
      <c r="C15" s="6"/>
      <c r="D15" s="6"/>
      <c r="E15" s="6"/>
      <c r="F15" s="6"/>
    </row>
    <row r="16" spans="1:6" ht="12" customHeight="1" thickBot="1">
      <c r="A16" s="37" t="s">
        <v>173</v>
      </c>
      <c r="B16" s="330">
        <v>172</v>
      </c>
      <c r="C16" s="331">
        <v>213</v>
      </c>
      <c r="D16" s="330">
        <v>-41</v>
      </c>
      <c r="E16" s="332">
        <v>-0.019</v>
      </c>
      <c r="F16" s="333">
        <v>-0.019</v>
      </c>
    </row>
    <row r="17" spans="1:6" ht="12" customHeight="1" thickBot="1">
      <c r="A17" s="38" t="s">
        <v>163</v>
      </c>
      <c r="B17" s="334">
        <v>3549.8559999999993</v>
      </c>
      <c r="C17" s="335">
        <v>3048.4519999999998</v>
      </c>
      <c r="D17" s="334">
        <v>501.40399999999954</v>
      </c>
      <c r="E17" s="336">
        <v>0.055</v>
      </c>
      <c r="F17" s="337">
        <v>0.058</v>
      </c>
    </row>
    <row r="18" spans="1:6" ht="12" customHeight="1" thickBot="1">
      <c r="A18" s="38" t="s">
        <v>156</v>
      </c>
      <c r="B18" s="334">
        <v>12869</v>
      </c>
      <c r="C18" s="335">
        <v>9248</v>
      </c>
      <c r="D18" s="334">
        <v>3621</v>
      </c>
      <c r="E18" s="336">
        <v>0.172</v>
      </c>
      <c r="F18" s="337">
        <v>0.207</v>
      </c>
    </row>
    <row r="19" spans="1:6" ht="12" customHeight="1" thickBot="1">
      <c r="A19" s="38" t="s">
        <v>164</v>
      </c>
      <c r="B19" s="334">
        <v>4723</v>
      </c>
      <c r="C19" s="335">
        <v>3978</v>
      </c>
      <c r="D19" s="334">
        <v>745</v>
      </c>
      <c r="E19" s="336">
        <v>0.151</v>
      </c>
      <c r="F19" s="337">
        <v>0.171</v>
      </c>
    </row>
    <row r="20" spans="1:6" ht="12" customHeight="1" thickBot="1">
      <c r="A20" s="39" t="s">
        <v>162</v>
      </c>
      <c r="B20" s="339">
        <v>7324</v>
      </c>
      <c r="C20" s="340">
        <v>6259</v>
      </c>
      <c r="D20" s="339">
        <v>1065</v>
      </c>
      <c r="E20" s="341">
        <v>0.222</v>
      </c>
      <c r="F20" s="342">
        <v>0.286</v>
      </c>
    </row>
    <row r="21" spans="1:6" ht="15.75">
      <c r="A21" s="13"/>
      <c r="B21" s="9"/>
      <c r="C21" s="9"/>
      <c r="D21" s="314"/>
      <c r="E21" s="9"/>
      <c r="F21" s="9"/>
    </row>
    <row r="22" spans="1:6" ht="16.5" customHeight="1" thickBot="1">
      <c r="A22" s="8" t="s">
        <v>191</v>
      </c>
      <c r="B22" s="9"/>
      <c r="C22" s="9"/>
      <c r="D22" s="314"/>
      <c r="E22" s="9"/>
      <c r="F22" s="9"/>
    </row>
    <row r="23" spans="1:6" ht="9" customHeight="1">
      <c r="A23" s="5"/>
      <c r="B23" s="5"/>
      <c r="C23" s="9"/>
      <c r="D23" s="314"/>
      <c r="E23" s="9"/>
      <c r="F23" s="9"/>
    </row>
    <row r="24" spans="1:6" ht="13.5">
      <c r="A24" s="113"/>
      <c r="B24" s="114" t="s">
        <v>294</v>
      </c>
      <c r="C24" s="9"/>
      <c r="D24" s="314"/>
      <c r="E24" s="9"/>
      <c r="F24" s="9"/>
    </row>
    <row r="25" spans="1:7" ht="9" customHeight="1" thickBot="1">
      <c r="A25" s="115"/>
      <c r="B25" s="115"/>
      <c r="C25" s="9"/>
      <c r="D25" s="314"/>
      <c r="E25" s="9"/>
      <c r="F25" s="9"/>
      <c r="G25" s="7"/>
    </row>
    <row r="26" spans="1:6" ht="12" customHeight="1" thickBot="1">
      <c r="A26" s="126" t="s">
        <v>104</v>
      </c>
      <c r="B26" s="83">
        <v>1174541.6473200002</v>
      </c>
      <c r="C26" s="9"/>
      <c r="D26" s="314"/>
      <c r="E26" s="9"/>
      <c r="F26" s="9"/>
    </row>
    <row r="27" spans="1:6" ht="12" customHeight="1" thickBot="1">
      <c r="A27" s="127" t="s">
        <v>157</v>
      </c>
      <c r="B27" s="87">
        <v>1118738.88832</v>
      </c>
      <c r="C27" s="9"/>
      <c r="D27" s="314"/>
      <c r="E27" s="9"/>
      <c r="F27" s="9"/>
    </row>
    <row r="28" spans="1:6" ht="12" customHeight="1" thickBot="1">
      <c r="A28" s="128" t="s">
        <v>158</v>
      </c>
      <c r="B28" s="92">
        <v>55802.759</v>
      </c>
      <c r="C28" s="9"/>
      <c r="D28" s="314"/>
      <c r="E28" s="9"/>
      <c r="F28" s="9"/>
    </row>
    <row r="29" spans="1:6" ht="12" customHeight="1">
      <c r="A29" s="15" t="s">
        <v>100</v>
      </c>
      <c r="B29" s="9"/>
      <c r="C29" s="9"/>
      <c r="D29" s="314"/>
      <c r="E29" s="9"/>
      <c r="F29" s="9"/>
    </row>
    <row r="30" spans="1:6" ht="12" customHeight="1">
      <c r="A30" s="13"/>
      <c r="B30" s="9"/>
      <c r="C30" s="9"/>
      <c r="D30" s="314"/>
      <c r="E30" s="9"/>
      <c r="F30" s="9"/>
    </row>
    <row r="31" spans="1:6" ht="16.5" customHeight="1" thickBot="1">
      <c r="A31" s="8" t="s">
        <v>192</v>
      </c>
      <c r="B31" s="9"/>
      <c r="C31" s="9"/>
      <c r="D31" s="314"/>
      <c r="E31" s="9"/>
      <c r="F31" s="9"/>
    </row>
    <row r="32" spans="1:6" ht="9" customHeight="1">
      <c r="A32" s="5"/>
      <c r="B32" s="5"/>
      <c r="C32" s="46"/>
      <c r="D32" s="314"/>
      <c r="E32" s="9"/>
      <c r="F32" s="9"/>
    </row>
    <row r="33" spans="1:6" ht="22.5">
      <c r="A33" s="113"/>
      <c r="B33" s="114" t="s">
        <v>290</v>
      </c>
      <c r="C33" s="47"/>
      <c r="D33" s="314"/>
      <c r="E33" s="9"/>
      <c r="F33" s="9"/>
    </row>
    <row r="34" spans="1:6" ht="9" customHeight="1" thickBot="1">
      <c r="A34" s="115"/>
      <c r="B34" s="115"/>
      <c r="C34" s="48"/>
      <c r="D34" s="314"/>
      <c r="E34" s="9"/>
      <c r="F34" s="9"/>
    </row>
    <row r="35" spans="1:6" ht="12" customHeight="1" thickBot="1">
      <c r="A35" s="126" t="s">
        <v>104</v>
      </c>
      <c r="B35" s="83">
        <v>1174541.6473200002</v>
      </c>
      <c r="C35" s="63"/>
      <c r="D35" s="314"/>
      <c r="E35" s="9"/>
      <c r="F35" s="9"/>
    </row>
    <row r="36" spans="1:6" ht="12" customHeight="1" thickBot="1">
      <c r="A36" s="127" t="s">
        <v>108</v>
      </c>
      <c r="B36" s="87">
        <v>303155.61374288274</v>
      </c>
      <c r="C36" s="63"/>
      <c r="D36" s="314"/>
      <c r="E36" s="9"/>
      <c r="F36" s="9"/>
    </row>
    <row r="37" spans="1:6" ht="12" customHeight="1" thickBot="1">
      <c r="A37" s="127" t="s">
        <v>109</v>
      </c>
      <c r="B37" s="87">
        <v>695111.0343647242</v>
      </c>
      <c r="C37" s="63"/>
      <c r="D37" s="314"/>
      <c r="E37" s="9"/>
      <c r="F37" s="9"/>
    </row>
    <row r="38" spans="1:6" ht="12" customHeight="1" thickBot="1">
      <c r="A38" s="127" t="s">
        <v>199</v>
      </c>
      <c r="B38" s="87">
        <v>199.873</v>
      </c>
      <c r="C38" s="63"/>
      <c r="D38" s="314"/>
      <c r="E38" s="9"/>
      <c r="F38" s="9"/>
    </row>
    <row r="39" spans="1:6" ht="12" customHeight="1" thickBot="1">
      <c r="A39" s="127" t="s">
        <v>200</v>
      </c>
      <c r="B39" s="87">
        <v>196101.06538074126</v>
      </c>
      <c r="C39" s="63"/>
      <c r="D39" s="314"/>
      <c r="E39" s="9"/>
      <c r="F39" s="9"/>
    </row>
    <row r="40" spans="1:6" ht="12" customHeight="1" thickBot="1">
      <c r="A40" s="127" t="s">
        <v>201</v>
      </c>
      <c r="B40" s="87">
        <v>63806.135985602064</v>
      </c>
      <c r="C40" s="63"/>
      <c r="D40" s="314"/>
      <c r="E40" s="9"/>
      <c r="F40" s="9"/>
    </row>
    <row r="41" spans="1:6" ht="12" customHeight="1" thickBot="1">
      <c r="A41" s="128" t="s">
        <v>110</v>
      </c>
      <c r="B41" s="92">
        <v>-83832.07515264004</v>
      </c>
      <c r="C41" s="63"/>
      <c r="D41" s="314"/>
      <c r="E41" s="9"/>
      <c r="F41" s="9"/>
    </row>
    <row r="42" ht="12" customHeight="1"/>
    <row r="43" ht="12" customHeight="1"/>
    <row r="44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420"/>
  <sheetViews>
    <sheetView view="pageBreakPreview" zoomScaleSheetLayoutView="100" workbookViewId="0" topLeftCell="A10">
      <selection activeCell="B112" sqref="B112:C118"/>
    </sheetView>
  </sheetViews>
  <sheetFormatPr defaultColWidth="9.00390625" defaultRowHeight="14.25"/>
  <cols>
    <col min="1" max="1" width="23.75390625" style="34" customWidth="1"/>
    <col min="2" max="10" width="8.125" style="34" customWidth="1"/>
    <col min="11" max="12" width="11.00390625" style="34" customWidth="1"/>
    <col min="13" max="16384" width="8.00390625" style="34" customWidth="1"/>
  </cols>
  <sheetData>
    <row r="1" spans="1:10" ht="16.5" thickBot="1">
      <c r="A1" s="67" t="s">
        <v>295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9" customHeight="1">
      <c r="A2" s="68"/>
      <c r="B2" s="68"/>
      <c r="C2" s="68"/>
      <c r="D2" s="36"/>
      <c r="E2" s="36"/>
      <c r="F2" s="36"/>
      <c r="G2" s="36"/>
      <c r="H2" s="36"/>
      <c r="I2" s="36"/>
      <c r="J2" s="36"/>
    </row>
    <row r="3" spans="1:10" ht="33.75">
      <c r="A3" s="129" t="s">
        <v>111</v>
      </c>
      <c r="B3" s="130" t="s">
        <v>188</v>
      </c>
      <c r="C3" s="131" t="s">
        <v>95</v>
      </c>
      <c r="D3" s="36"/>
      <c r="E3" s="36"/>
      <c r="F3" s="36"/>
      <c r="G3" s="36"/>
      <c r="H3" s="36"/>
      <c r="I3" s="36"/>
      <c r="J3" s="36"/>
    </row>
    <row r="4" spans="1:10" ht="9" customHeight="1" thickBot="1">
      <c r="A4" s="132"/>
      <c r="B4" s="132"/>
      <c r="C4" s="132"/>
      <c r="D4" s="36"/>
      <c r="E4" s="36"/>
      <c r="F4" s="36"/>
      <c r="G4" s="36"/>
      <c r="H4" s="36"/>
      <c r="I4" s="36"/>
      <c r="J4" s="36"/>
    </row>
    <row r="5" spans="1:10" ht="12" customHeight="1" thickBot="1">
      <c r="A5" s="133" t="s">
        <v>112</v>
      </c>
      <c r="B5" s="83">
        <f>SUM(B6:B12)</f>
        <v>3213031.5751255197</v>
      </c>
      <c r="C5" s="134">
        <f>B5/B$5</f>
        <v>1</v>
      </c>
      <c r="D5" s="36"/>
      <c r="E5" s="36"/>
      <c r="F5" s="36"/>
      <c r="G5" s="36"/>
      <c r="H5" s="36"/>
      <c r="I5" s="36"/>
      <c r="J5" s="36"/>
    </row>
    <row r="6" spans="1:10" ht="12" customHeight="1" thickBot="1">
      <c r="A6" s="135" t="s">
        <v>113</v>
      </c>
      <c r="B6" s="87">
        <v>1285986.3494151202</v>
      </c>
      <c r="C6" s="136">
        <f aca="true" t="shared" si="0" ref="C6:C12">B6/B$5</f>
        <v>0.40024080664843203</v>
      </c>
      <c r="D6" s="36"/>
      <c r="E6" s="36"/>
      <c r="F6" s="36"/>
      <c r="G6" s="36"/>
      <c r="H6" s="36"/>
      <c r="I6" s="36"/>
      <c r="J6" s="36"/>
    </row>
    <row r="7" spans="1:10" ht="12" customHeight="1" thickBot="1">
      <c r="A7" s="135" t="s">
        <v>115</v>
      </c>
      <c r="B7" s="87">
        <v>682797.6989897772</v>
      </c>
      <c r="C7" s="136">
        <f t="shared" si="0"/>
        <v>0.21250886678980216</v>
      </c>
      <c r="D7" s="36"/>
      <c r="E7" s="36"/>
      <c r="F7" s="36"/>
      <c r="G7" s="36"/>
      <c r="H7" s="36"/>
      <c r="I7" s="36"/>
      <c r="J7" s="36"/>
    </row>
    <row r="8" spans="1:10" ht="12" customHeight="1" thickBot="1">
      <c r="A8" s="135" t="s">
        <v>114</v>
      </c>
      <c r="B8" s="87">
        <v>672887.2749061106</v>
      </c>
      <c r="C8" s="136">
        <f t="shared" si="0"/>
        <v>0.20942442026260627</v>
      </c>
      <c r="D8" s="36"/>
      <c r="E8" s="36"/>
      <c r="F8" s="36"/>
      <c r="G8" s="36"/>
      <c r="H8" s="36"/>
      <c r="I8" s="36"/>
      <c r="J8" s="36"/>
    </row>
    <row r="9" spans="1:10" ht="12" customHeight="1" thickBot="1">
      <c r="A9" s="135" t="s">
        <v>204</v>
      </c>
      <c r="B9" s="87">
        <v>305599.67512078845</v>
      </c>
      <c r="C9" s="136">
        <f t="shared" si="0"/>
        <v>0.09511256518194969</v>
      </c>
      <c r="D9" s="36"/>
      <c r="E9" s="36"/>
      <c r="F9" s="36"/>
      <c r="G9" s="36"/>
      <c r="H9" s="36"/>
      <c r="I9" s="36"/>
      <c r="J9" s="36"/>
    </row>
    <row r="10" spans="1:10" ht="12" customHeight="1" thickBot="1">
      <c r="A10" s="135" t="s">
        <v>187</v>
      </c>
      <c r="B10" s="87">
        <v>111388.7976983388</v>
      </c>
      <c r="C10" s="136">
        <f t="shared" si="0"/>
        <v>0.034667819190039334</v>
      </c>
      <c r="D10" s="36"/>
      <c r="E10" s="36"/>
      <c r="F10" s="36"/>
      <c r="G10" s="36"/>
      <c r="H10" s="36"/>
      <c r="I10" s="36"/>
      <c r="J10" s="36"/>
    </row>
    <row r="11" spans="1:10" ht="12" customHeight="1" thickBot="1">
      <c r="A11" s="135" t="s">
        <v>116</v>
      </c>
      <c r="B11" s="87">
        <v>92758.62546667423</v>
      </c>
      <c r="C11" s="136">
        <f t="shared" si="0"/>
        <v>0.028869503239491365</v>
      </c>
      <c r="D11" s="36"/>
      <c r="E11" s="36"/>
      <c r="F11" s="36"/>
      <c r="G11" s="36"/>
      <c r="H11" s="36"/>
      <c r="I11" s="36"/>
      <c r="J11" s="36"/>
    </row>
    <row r="12" spans="1:10" ht="12" customHeight="1" thickBot="1">
      <c r="A12" s="137" t="s">
        <v>202</v>
      </c>
      <c r="B12" s="92">
        <v>61613.15352871004</v>
      </c>
      <c r="C12" s="138">
        <f t="shared" si="0"/>
        <v>0.019176018687679118</v>
      </c>
      <c r="D12" s="36"/>
      <c r="E12" s="36"/>
      <c r="F12" s="36"/>
      <c r="G12" s="36"/>
      <c r="H12" s="36"/>
      <c r="I12" s="36"/>
      <c r="J12" s="36"/>
    </row>
    <row r="13" spans="1:10" ht="9.75" customHeight="1">
      <c r="A13" s="65" t="s">
        <v>100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4.25">
      <c r="A14" s="6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>
      <c r="A15" s="67" t="s">
        <v>296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9" customHeight="1">
      <c r="A16" s="139"/>
      <c r="B16" s="139"/>
      <c r="C16" s="139"/>
      <c r="D16" s="139"/>
      <c r="E16" s="139"/>
      <c r="F16" s="139"/>
      <c r="G16" s="36"/>
      <c r="H16" s="36"/>
      <c r="I16" s="36"/>
      <c r="J16" s="36"/>
    </row>
    <row r="17" spans="1:10" ht="22.5">
      <c r="A17" s="129" t="s">
        <v>111</v>
      </c>
      <c r="B17" s="131" t="s">
        <v>101</v>
      </c>
      <c r="C17" s="131" t="s">
        <v>102</v>
      </c>
      <c r="D17" s="131" t="s">
        <v>103</v>
      </c>
      <c r="E17" s="131" t="s">
        <v>68</v>
      </c>
      <c r="F17" s="131" t="s">
        <v>94</v>
      </c>
      <c r="G17" s="36"/>
      <c r="H17" s="36"/>
      <c r="I17" s="36"/>
      <c r="J17" s="36"/>
    </row>
    <row r="18" spans="1:10" ht="9" customHeight="1" thickBot="1">
      <c r="A18" s="140"/>
      <c r="B18" s="141"/>
      <c r="C18" s="141"/>
      <c r="D18" s="141"/>
      <c r="E18" s="141"/>
      <c r="F18" s="141"/>
      <c r="G18" s="36"/>
      <c r="H18" s="36"/>
      <c r="I18" s="36"/>
      <c r="J18" s="36"/>
    </row>
    <row r="19" spans="1:10" ht="12" customHeight="1" thickBot="1">
      <c r="A19" s="142" t="s">
        <v>112</v>
      </c>
      <c r="B19" s="81">
        <v>44955</v>
      </c>
      <c r="C19" s="143">
        <v>37057</v>
      </c>
      <c r="D19" s="81">
        <v>7898</v>
      </c>
      <c r="E19" s="144">
        <v>0.14442981493672738</v>
      </c>
      <c r="F19" s="145">
        <v>0.12566627949529827</v>
      </c>
      <c r="G19" s="36"/>
      <c r="H19" s="36"/>
      <c r="I19" s="36"/>
      <c r="J19" s="36"/>
    </row>
    <row r="20" spans="1:10" ht="12" customHeight="1" thickBot="1">
      <c r="A20" s="146" t="s">
        <v>202</v>
      </c>
      <c r="B20" s="84">
        <v>3313</v>
      </c>
      <c r="C20" s="122">
        <v>2565</v>
      </c>
      <c r="D20" s="84">
        <v>748</v>
      </c>
      <c r="E20" s="147">
        <v>0.18297455968688844</v>
      </c>
      <c r="F20" s="148">
        <v>0.14770932069510267</v>
      </c>
      <c r="G20" s="36"/>
      <c r="H20" s="36"/>
      <c r="I20" s="36"/>
      <c r="J20" s="36"/>
    </row>
    <row r="21" spans="1:10" ht="12" customHeight="1" thickBot="1">
      <c r="A21" s="146" t="s">
        <v>165</v>
      </c>
      <c r="B21" s="84">
        <v>597</v>
      </c>
      <c r="C21" s="122">
        <v>1121</v>
      </c>
      <c r="D21" s="84">
        <v>-524</v>
      </c>
      <c r="E21" s="147">
        <v>-0.21546052631578946</v>
      </c>
      <c r="F21" s="148">
        <v>-0.21214574898785424</v>
      </c>
      <c r="G21" s="36"/>
      <c r="H21" s="36"/>
      <c r="I21" s="36"/>
      <c r="J21" s="36"/>
    </row>
    <row r="22" spans="1:10" ht="12" customHeight="1" thickBot="1">
      <c r="A22" s="146" t="s">
        <v>114</v>
      </c>
      <c r="B22" s="84">
        <v>6406</v>
      </c>
      <c r="C22" s="122">
        <v>5891</v>
      </c>
      <c r="D22" s="84">
        <v>515</v>
      </c>
      <c r="E22" s="147">
        <v>0.12224068359838595</v>
      </c>
      <c r="F22" s="148">
        <v>0.09622571001494769</v>
      </c>
      <c r="G22" s="36"/>
      <c r="H22" s="36"/>
      <c r="I22" s="36"/>
      <c r="J22" s="36"/>
    </row>
    <row r="23" spans="1:10" ht="12" customHeight="1" thickBot="1">
      <c r="A23" s="146" t="s">
        <v>116</v>
      </c>
      <c r="B23" s="84">
        <v>4956</v>
      </c>
      <c r="C23" s="122">
        <v>4683</v>
      </c>
      <c r="D23" s="84">
        <v>273</v>
      </c>
      <c r="E23" s="147">
        <v>0.0431484115694642</v>
      </c>
      <c r="F23" s="148">
        <v>0.03552374756018217</v>
      </c>
      <c r="G23" s="36"/>
      <c r="H23" s="36"/>
      <c r="I23" s="36"/>
      <c r="J23" s="36"/>
    </row>
    <row r="24" spans="1:10" ht="12" customHeight="1" thickBot="1">
      <c r="A24" s="146" t="s">
        <v>187</v>
      </c>
      <c r="B24" s="84">
        <v>1884</v>
      </c>
      <c r="C24" s="122">
        <v>1809</v>
      </c>
      <c r="D24" s="84">
        <v>75</v>
      </c>
      <c r="E24" s="147">
        <v>0.03346720214190094</v>
      </c>
      <c r="F24" s="148">
        <v>0.022900763358778626</v>
      </c>
      <c r="G24" s="36"/>
      <c r="H24" s="36"/>
      <c r="I24" s="36"/>
      <c r="J24" s="36"/>
    </row>
    <row r="25" spans="1:10" ht="12" customHeight="1" thickBot="1">
      <c r="A25" s="146" t="s">
        <v>204</v>
      </c>
      <c r="B25" s="84">
        <v>5530</v>
      </c>
      <c r="C25" s="122">
        <v>3828</v>
      </c>
      <c r="D25" s="84">
        <v>1702</v>
      </c>
      <c r="E25" s="147">
        <v>0.45145888594164457</v>
      </c>
      <c r="F25" s="148">
        <v>0.3094545454545455</v>
      </c>
      <c r="G25" s="36"/>
      <c r="H25" s="36"/>
      <c r="I25" s="36"/>
      <c r="J25" s="36"/>
    </row>
    <row r="26" spans="1:10" ht="12" customHeight="1" thickBot="1">
      <c r="A26" s="146" t="s">
        <v>113</v>
      </c>
      <c r="B26" s="84">
        <v>15128</v>
      </c>
      <c r="C26" s="122">
        <v>10822</v>
      </c>
      <c r="D26" s="84">
        <v>4306</v>
      </c>
      <c r="E26" s="147">
        <v>0.16065965226475637</v>
      </c>
      <c r="F26" s="148">
        <v>0.15342407183068482</v>
      </c>
      <c r="G26" s="36"/>
      <c r="H26" s="36"/>
      <c r="I26" s="36"/>
      <c r="J26" s="36"/>
    </row>
    <row r="27" spans="1:10" ht="12" customHeight="1" thickBot="1">
      <c r="A27" s="149" t="s">
        <v>115</v>
      </c>
      <c r="B27" s="89">
        <v>7141</v>
      </c>
      <c r="C27" s="150">
        <v>6338</v>
      </c>
      <c r="D27" s="89">
        <v>803</v>
      </c>
      <c r="E27" s="151">
        <v>0.1669091664934525</v>
      </c>
      <c r="F27" s="152">
        <v>0.1476917417693581</v>
      </c>
      <c r="G27" s="36"/>
      <c r="H27" s="36"/>
      <c r="I27" s="36"/>
      <c r="J27" s="36"/>
    </row>
    <row r="28" spans="1:10" ht="14.25">
      <c r="A28" s="6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4.25">
      <c r="A29" s="6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6.5" thickBot="1">
      <c r="A30" s="67" t="s">
        <v>297</v>
      </c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9" customHeight="1">
      <c r="A31" s="69"/>
      <c r="B31" s="70"/>
      <c r="C31" s="70"/>
      <c r="D31" s="70"/>
      <c r="E31" s="70"/>
      <c r="F31" s="70"/>
      <c r="G31" s="71"/>
      <c r="H31" s="70"/>
      <c r="I31" s="36"/>
      <c r="J31" s="36"/>
    </row>
    <row r="32" spans="1:10" ht="12.75" customHeight="1">
      <c r="A32" s="366" t="s">
        <v>117</v>
      </c>
      <c r="B32" s="367" t="s">
        <v>95</v>
      </c>
      <c r="C32" s="367" t="s">
        <v>159</v>
      </c>
      <c r="D32" s="367" t="s">
        <v>118</v>
      </c>
      <c r="E32" s="367" t="s">
        <v>2</v>
      </c>
      <c r="F32" s="367" t="s">
        <v>3</v>
      </c>
      <c r="G32" s="367" t="s">
        <v>4</v>
      </c>
      <c r="H32" s="130" t="s">
        <v>119</v>
      </c>
      <c r="I32" s="36"/>
      <c r="J32" s="36"/>
    </row>
    <row r="33" spans="1:10" ht="22.5">
      <c r="A33" s="366"/>
      <c r="B33" s="367"/>
      <c r="C33" s="367"/>
      <c r="D33" s="367"/>
      <c r="E33" s="367"/>
      <c r="F33" s="367"/>
      <c r="G33" s="367"/>
      <c r="H33" s="130" t="s">
        <v>152</v>
      </c>
      <c r="I33" s="36"/>
      <c r="J33" s="36"/>
    </row>
    <row r="34" spans="1:10" ht="9" customHeight="1" thickBot="1">
      <c r="A34" s="153"/>
      <c r="B34" s="132"/>
      <c r="C34" s="132"/>
      <c r="D34" s="132"/>
      <c r="E34" s="132"/>
      <c r="F34" s="132"/>
      <c r="G34" s="132"/>
      <c r="H34" s="132"/>
      <c r="I34" s="36"/>
      <c r="J34" s="36"/>
    </row>
    <row r="35" spans="1:10" ht="12" customHeight="1" thickBot="1">
      <c r="A35" s="154" t="s">
        <v>120</v>
      </c>
      <c r="B35" s="155">
        <f>C35/C$35</f>
        <v>1</v>
      </c>
      <c r="C35" s="97">
        <f>C36+C46</f>
        <v>3842377.9472855176</v>
      </c>
      <c r="D35" s="143">
        <f>D36+D46</f>
        <v>499</v>
      </c>
      <c r="E35" s="97"/>
      <c r="F35" s="83"/>
      <c r="G35" s="97"/>
      <c r="H35" s="83">
        <f>10000/D35</f>
        <v>20.04008016032064</v>
      </c>
      <c r="I35" s="36"/>
      <c r="J35" s="260"/>
    </row>
    <row r="36" spans="1:10" ht="12" customHeight="1" thickBot="1">
      <c r="A36" s="135" t="s">
        <v>121</v>
      </c>
      <c r="B36" s="156">
        <f>C36/C$35</f>
        <v>0.836209144234599</v>
      </c>
      <c r="C36" s="98">
        <v>3213031.575125518</v>
      </c>
      <c r="D36" s="87">
        <v>82</v>
      </c>
      <c r="E36" s="85">
        <v>0.29629244433861573</v>
      </c>
      <c r="F36" s="86">
        <v>0.43536942311540305</v>
      </c>
      <c r="G36" s="98">
        <v>495.4430522228653</v>
      </c>
      <c r="H36" s="87">
        <f aca="true" t="shared" si="1" ref="H36:H53">10000/D36</f>
        <v>121.95121951219512</v>
      </c>
      <c r="I36" s="36"/>
      <c r="J36" s="261"/>
    </row>
    <row r="37" spans="1:10" ht="12" customHeight="1" thickBot="1">
      <c r="A37" s="135" t="s">
        <v>122</v>
      </c>
      <c r="B37" s="156">
        <f aca="true" t="shared" si="2" ref="B37:B53">C37/C$35</f>
        <v>0.09932492823489991</v>
      </c>
      <c r="C37" s="98">
        <v>381643.91386549606</v>
      </c>
      <c r="D37" s="87">
        <v>8</v>
      </c>
      <c r="E37" s="85">
        <v>0.9336481903274464</v>
      </c>
      <c r="F37" s="86">
        <v>0.9761858709300427</v>
      </c>
      <c r="G37" s="98">
        <v>4130.241893933145</v>
      </c>
      <c r="H37" s="87">
        <f t="shared" si="1"/>
        <v>1250</v>
      </c>
      <c r="I37" s="36"/>
      <c r="J37" s="261"/>
    </row>
    <row r="38" spans="1:10" ht="12" customHeight="1" thickBot="1">
      <c r="A38" s="135" t="s">
        <v>479</v>
      </c>
      <c r="B38" s="156">
        <f t="shared" si="2"/>
        <v>0.2074221382420261</v>
      </c>
      <c r="C38" s="98">
        <v>796994.2497599691</v>
      </c>
      <c r="D38" s="87">
        <v>5</v>
      </c>
      <c r="E38" s="85">
        <v>0.9603274918935846</v>
      </c>
      <c r="F38" s="86">
        <v>1</v>
      </c>
      <c r="G38" s="98">
        <v>4015.012008034269</v>
      </c>
      <c r="H38" s="87">
        <f t="shared" si="1"/>
        <v>2000</v>
      </c>
      <c r="I38" s="36"/>
      <c r="J38" s="261"/>
    </row>
    <row r="39" spans="1:10" ht="12" customHeight="1" thickBot="1">
      <c r="A39" s="135" t="s">
        <v>123</v>
      </c>
      <c r="B39" s="156">
        <f t="shared" si="2"/>
        <v>0.11384129616903282</v>
      </c>
      <c r="C39" s="98">
        <v>437421.285890291</v>
      </c>
      <c r="D39" s="87">
        <v>10</v>
      </c>
      <c r="E39" s="85">
        <v>0.900685584595947</v>
      </c>
      <c r="F39" s="86">
        <v>0.9499283647600865</v>
      </c>
      <c r="G39" s="98">
        <v>3884.7010027927463</v>
      </c>
      <c r="H39" s="87">
        <f t="shared" si="1"/>
        <v>1000</v>
      </c>
      <c r="I39" s="36"/>
      <c r="J39" s="261"/>
    </row>
    <row r="40" spans="1:10" ht="12" customHeight="1" thickBot="1">
      <c r="A40" s="135" t="s">
        <v>124</v>
      </c>
      <c r="B40" s="156">
        <f t="shared" si="2"/>
        <v>0.04272451751925818</v>
      </c>
      <c r="C40" s="98">
        <v>164163.7439244114</v>
      </c>
      <c r="D40" s="87">
        <v>7</v>
      </c>
      <c r="E40" s="85">
        <v>0.832518193245983</v>
      </c>
      <c r="F40" s="86">
        <v>0.962450817846887</v>
      </c>
      <c r="G40" s="98">
        <v>2519.3438806369013</v>
      </c>
      <c r="H40" s="87">
        <f t="shared" si="1"/>
        <v>1428.5714285714287</v>
      </c>
      <c r="I40" s="36"/>
      <c r="J40" s="261"/>
    </row>
    <row r="41" spans="1:10" ht="12" customHeight="1" thickBot="1">
      <c r="A41" s="135" t="s">
        <v>125</v>
      </c>
      <c r="B41" s="156">
        <f t="shared" si="2"/>
        <v>0.1125889256502113</v>
      </c>
      <c r="C41" s="98">
        <v>432609.2050269406</v>
      </c>
      <c r="D41" s="87">
        <v>19</v>
      </c>
      <c r="E41" s="85">
        <v>0.6319791988970068</v>
      </c>
      <c r="F41" s="86">
        <v>0.7681634901745301</v>
      </c>
      <c r="G41" s="98">
        <v>1649.2541770177695</v>
      </c>
      <c r="H41" s="87">
        <f t="shared" si="1"/>
        <v>526.3157894736842</v>
      </c>
      <c r="I41" s="36"/>
      <c r="J41" s="261"/>
    </row>
    <row r="42" spans="1:10" ht="12" customHeight="1" thickBot="1">
      <c r="A42" s="135" t="s">
        <v>126</v>
      </c>
      <c r="B42" s="156">
        <f t="shared" si="2"/>
        <v>0.057757587357705746</v>
      </c>
      <c r="C42" s="98">
        <v>221926.47995166536</v>
      </c>
      <c r="D42" s="87">
        <v>14</v>
      </c>
      <c r="E42" s="85">
        <v>0.5802132326299024</v>
      </c>
      <c r="F42" s="86">
        <v>0.7590312248750274</v>
      </c>
      <c r="G42" s="98">
        <v>1528.5152270456213</v>
      </c>
      <c r="H42" s="87">
        <f t="shared" si="1"/>
        <v>714.2857142857143</v>
      </c>
      <c r="I42" s="36"/>
      <c r="J42" s="261"/>
    </row>
    <row r="43" spans="1:10" ht="12" customHeight="1" thickBot="1">
      <c r="A43" s="135" t="s">
        <v>127</v>
      </c>
      <c r="B43" s="156">
        <f t="shared" si="2"/>
        <v>0.05814910910752746</v>
      </c>
      <c r="C43" s="98">
        <v>223430.85448906294</v>
      </c>
      <c r="D43" s="87">
        <v>11</v>
      </c>
      <c r="E43" s="85">
        <v>0.5594948083549984</v>
      </c>
      <c r="F43" s="86">
        <v>0.7646047661557768</v>
      </c>
      <c r="G43" s="98">
        <v>1449.9501507575224</v>
      </c>
      <c r="H43" s="87">
        <f t="shared" si="1"/>
        <v>909.0909090909091</v>
      </c>
      <c r="I43" s="36"/>
      <c r="J43" s="261"/>
    </row>
    <row r="44" spans="1:10" ht="23.25" thickBot="1">
      <c r="A44" s="345" t="s">
        <v>481</v>
      </c>
      <c r="B44" s="156">
        <f t="shared" si="2"/>
        <v>0.049494300502719</v>
      </c>
      <c r="C44" s="98">
        <v>190175.80876797</v>
      </c>
      <c r="D44" s="87">
        <v>3</v>
      </c>
      <c r="E44" s="85">
        <v>1</v>
      </c>
      <c r="F44" s="86">
        <v>1</v>
      </c>
      <c r="G44" s="98">
        <v>3965.502826949503</v>
      </c>
      <c r="H44" s="87">
        <f t="shared" si="1"/>
        <v>3333.3333333333335</v>
      </c>
      <c r="I44" s="36"/>
      <c r="J44" s="261"/>
    </row>
    <row r="45" spans="1:10" ht="12" customHeight="1" thickBot="1">
      <c r="A45" s="135" t="s">
        <v>480</v>
      </c>
      <c r="B45" s="156">
        <f t="shared" si="2"/>
        <v>0.09490634145121897</v>
      </c>
      <c r="C45" s="98">
        <v>364666.0334497132</v>
      </c>
      <c r="D45" s="87">
        <v>5</v>
      </c>
      <c r="E45" s="85">
        <v>0.8766199527402927</v>
      </c>
      <c r="F45" s="86">
        <v>1</v>
      </c>
      <c r="G45" s="98">
        <v>4150.213102902386</v>
      </c>
      <c r="H45" s="87">
        <f t="shared" si="1"/>
        <v>2000</v>
      </c>
      <c r="I45" s="36"/>
      <c r="J45" s="261"/>
    </row>
    <row r="46" spans="1:10" ht="12" customHeight="1" thickBot="1">
      <c r="A46" s="135" t="s">
        <v>131</v>
      </c>
      <c r="B46" s="156">
        <f t="shared" si="2"/>
        <v>0.163790855765401</v>
      </c>
      <c r="C46" s="98">
        <v>629346.3721599998</v>
      </c>
      <c r="D46" s="87">
        <v>417</v>
      </c>
      <c r="E46" s="85">
        <v>0.16209859664379575</v>
      </c>
      <c r="F46" s="86">
        <v>0.21372137857625498</v>
      </c>
      <c r="G46" s="98">
        <v>188.6809500550566</v>
      </c>
      <c r="H46" s="87">
        <f t="shared" si="1"/>
        <v>23.980815347721823</v>
      </c>
      <c r="I46" s="36"/>
      <c r="J46" s="261"/>
    </row>
    <row r="47" spans="1:10" ht="12" customHeight="1" thickBot="1">
      <c r="A47" s="135" t="s">
        <v>122</v>
      </c>
      <c r="B47" s="156">
        <f t="shared" si="2"/>
        <v>0.022648987198534247</v>
      </c>
      <c r="C47" s="98">
        <v>87025.96893999999</v>
      </c>
      <c r="D47" s="87">
        <v>17</v>
      </c>
      <c r="E47" s="85">
        <v>0.9059448283116124</v>
      </c>
      <c r="F47" s="86">
        <v>0.956572316677041</v>
      </c>
      <c r="G47" s="98">
        <v>4901.412955456842</v>
      </c>
      <c r="H47" s="87">
        <f t="shared" si="1"/>
        <v>588.2352941176471</v>
      </c>
      <c r="I47" s="36"/>
      <c r="J47" s="261"/>
    </row>
    <row r="48" spans="1:10" ht="12" customHeight="1" thickBot="1">
      <c r="A48" s="135" t="s">
        <v>479</v>
      </c>
      <c r="B48" s="156">
        <f t="shared" si="2"/>
        <v>0.002768324984145448</v>
      </c>
      <c r="C48" s="98">
        <v>10636.950869999999</v>
      </c>
      <c r="D48" s="87">
        <v>10</v>
      </c>
      <c r="E48" s="85">
        <v>0.7355505318790666</v>
      </c>
      <c r="F48" s="86">
        <v>0.9292312807307346</v>
      </c>
      <c r="G48" s="98">
        <v>2131.862198743092</v>
      </c>
      <c r="H48" s="87">
        <f t="shared" si="1"/>
        <v>1000</v>
      </c>
      <c r="I48" s="36"/>
      <c r="J48" s="261"/>
    </row>
    <row r="49" spans="1:10" ht="12" customHeight="1" thickBot="1">
      <c r="A49" s="135" t="s">
        <v>123</v>
      </c>
      <c r="B49" s="156">
        <f t="shared" si="2"/>
        <v>0.022240191936446708</v>
      </c>
      <c r="C49" s="98">
        <v>85455.22304000003</v>
      </c>
      <c r="D49" s="87">
        <v>79</v>
      </c>
      <c r="E49" s="85">
        <v>0.3224177566899952</v>
      </c>
      <c r="F49" s="86">
        <v>0.4390751632868244</v>
      </c>
      <c r="G49" s="98">
        <v>593.4066095899434</v>
      </c>
      <c r="H49" s="87">
        <f t="shared" si="1"/>
        <v>126.58227848101266</v>
      </c>
      <c r="I49" s="36"/>
      <c r="J49" s="261"/>
    </row>
    <row r="50" spans="1:10" ht="12" customHeight="1" thickBot="1">
      <c r="A50" s="135" t="s">
        <v>124</v>
      </c>
      <c r="B50" s="156">
        <f t="shared" si="2"/>
        <v>0.057454952063203515</v>
      </c>
      <c r="C50" s="98">
        <v>220763.64076999974</v>
      </c>
      <c r="D50" s="87">
        <v>224</v>
      </c>
      <c r="E50" s="85">
        <v>0.2596374994545261</v>
      </c>
      <c r="F50" s="86">
        <v>0.3377272341584425</v>
      </c>
      <c r="G50" s="98">
        <v>371.59931839159543</v>
      </c>
      <c r="H50" s="87">
        <f t="shared" si="1"/>
        <v>44.642857142857146</v>
      </c>
      <c r="I50" s="36"/>
      <c r="J50" s="261"/>
    </row>
    <row r="51" spans="1:10" ht="12" customHeight="1" thickBot="1">
      <c r="A51" s="135" t="s">
        <v>125</v>
      </c>
      <c r="B51" s="156">
        <f t="shared" si="2"/>
        <v>0.009548373812607086</v>
      </c>
      <c r="C51" s="98">
        <v>36688.46097000001</v>
      </c>
      <c r="D51" s="87">
        <v>27</v>
      </c>
      <c r="E51" s="85">
        <v>0.7177118702670943</v>
      </c>
      <c r="F51" s="86">
        <v>0.8620119779856765</v>
      </c>
      <c r="G51" s="98">
        <v>2161.595523060058</v>
      </c>
      <c r="H51" s="87">
        <f t="shared" si="1"/>
        <v>370.3703703703704</v>
      </c>
      <c r="I51" s="36"/>
      <c r="J51" s="261"/>
    </row>
    <row r="52" spans="1:10" ht="12" customHeight="1" thickBot="1">
      <c r="A52" s="135" t="s">
        <v>126</v>
      </c>
      <c r="B52" s="156">
        <f t="shared" si="2"/>
        <v>0.01296913542698331</v>
      </c>
      <c r="C52" s="98">
        <v>49832.319960000015</v>
      </c>
      <c r="D52" s="87">
        <v>18</v>
      </c>
      <c r="E52" s="85">
        <v>0.5928634810443209</v>
      </c>
      <c r="F52" s="86">
        <v>0.7735187344466551</v>
      </c>
      <c r="G52" s="98">
        <v>1630.8505544107297</v>
      </c>
      <c r="H52" s="87">
        <f t="shared" si="1"/>
        <v>555.5555555555555</v>
      </c>
      <c r="I52" s="36"/>
      <c r="J52" s="261"/>
    </row>
    <row r="53" spans="1:10" ht="12" customHeight="1" thickBot="1">
      <c r="A53" s="137" t="s">
        <v>127</v>
      </c>
      <c r="B53" s="157">
        <f t="shared" si="2"/>
        <v>0.03616089034348068</v>
      </c>
      <c r="C53" s="99">
        <v>138943.80761</v>
      </c>
      <c r="D53" s="92">
        <v>42</v>
      </c>
      <c r="E53" s="90">
        <v>0.2550717713126014</v>
      </c>
      <c r="F53" s="91">
        <v>0.345893689662648</v>
      </c>
      <c r="G53" s="99">
        <v>412.66659099258055</v>
      </c>
      <c r="H53" s="92">
        <f t="shared" si="1"/>
        <v>238.0952380952381</v>
      </c>
      <c r="I53" s="36"/>
      <c r="J53" s="261"/>
    </row>
    <row r="54" spans="1:10" ht="12" customHeight="1">
      <c r="A54" s="72" t="s">
        <v>160</v>
      </c>
      <c r="B54" s="35"/>
      <c r="C54" s="35"/>
      <c r="D54" s="35"/>
      <c r="E54" s="73"/>
      <c r="F54" s="73"/>
      <c r="G54" s="74"/>
      <c r="H54" s="73"/>
      <c r="I54" s="36"/>
      <c r="J54" s="36"/>
    </row>
    <row r="55" spans="1:10" ht="39.75" customHeight="1">
      <c r="A55" s="370" t="s">
        <v>138</v>
      </c>
      <c r="B55" s="371"/>
      <c r="C55" s="371"/>
      <c r="D55" s="371"/>
      <c r="E55" s="371"/>
      <c r="F55" s="371"/>
      <c r="G55" s="371"/>
      <c r="H55" s="371"/>
      <c r="I55" s="36"/>
      <c r="J55" s="36"/>
    </row>
    <row r="56" spans="1:10" ht="14.25">
      <c r="A56" s="72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6.5" thickBot="1">
      <c r="A57" s="67" t="s">
        <v>298</v>
      </c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9" customHeight="1">
      <c r="A58" s="158"/>
      <c r="B58" s="158"/>
      <c r="C58" s="346"/>
      <c r="D58" s="298"/>
      <c r="E58" s="299"/>
      <c r="F58" s="300"/>
      <c r="G58" s="75"/>
      <c r="H58" s="76"/>
      <c r="I58" s="75"/>
      <c r="J58" s="36"/>
    </row>
    <row r="59" spans="1:10" ht="14.25">
      <c r="A59" s="159"/>
      <c r="B59" s="352" t="s">
        <v>299</v>
      </c>
      <c r="C59" s="328"/>
      <c r="D59" s="301"/>
      <c r="E59" s="302"/>
      <c r="F59" s="303"/>
      <c r="G59" s="77"/>
      <c r="H59" s="77"/>
      <c r="I59" s="77"/>
      <c r="J59" s="36"/>
    </row>
    <row r="60" spans="1:10" ht="9" customHeight="1" thickBot="1">
      <c r="A60" s="132"/>
      <c r="B60" s="132"/>
      <c r="C60" s="347"/>
      <c r="D60" s="348"/>
      <c r="E60" s="304"/>
      <c r="F60" s="305"/>
      <c r="G60" s="76"/>
      <c r="H60" s="76"/>
      <c r="I60" s="76"/>
      <c r="J60" s="36"/>
    </row>
    <row r="61" spans="1:10" ht="12" customHeight="1" thickBot="1">
      <c r="A61" s="154" t="s">
        <v>130</v>
      </c>
      <c r="B61" s="83">
        <f>B62+B72</f>
        <v>-518060.74504000007</v>
      </c>
      <c r="C61" s="350"/>
      <c r="D61" s="306"/>
      <c r="E61" s="307"/>
      <c r="F61" s="308"/>
      <c r="G61" s="45"/>
      <c r="H61" s="62"/>
      <c r="I61" s="78"/>
      <c r="J61" s="36"/>
    </row>
    <row r="62" spans="1:10" ht="12" customHeight="1" thickBot="1">
      <c r="A62" s="135" t="s">
        <v>121</v>
      </c>
      <c r="B62" s="87">
        <v>-506379.2573100001</v>
      </c>
      <c r="C62" s="350"/>
      <c r="D62" s="306"/>
      <c r="E62" s="307"/>
      <c r="F62" s="308"/>
      <c r="G62" s="45"/>
      <c r="H62" s="40"/>
      <c r="I62" s="41"/>
      <c r="J62" s="36"/>
    </row>
    <row r="63" spans="1:10" ht="12" customHeight="1" thickBot="1">
      <c r="A63" s="135" t="s">
        <v>122</v>
      </c>
      <c r="B63" s="87">
        <v>-323089.60006</v>
      </c>
      <c r="C63" s="350"/>
      <c r="D63" s="306"/>
      <c r="E63" s="307"/>
      <c r="F63" s="308"/>
      <c r="G63" s="45"/>
      <c r="H63" s="40"/>
      <c r="I63" s="41"/>
      <c r="J63" s="36"/>
    </row>
    <row r="64" spans="1:10" ht="12" customHeight="1" thickBot="1">
      <c r="A64" s="135" t="s">
        <v>479</v>
      </c>
      <c r="B64" s="87">
        <v>-259166.34318</v>
      </c>
      <c r="C64" s="350"/>
      <c r="D64" s="306"/>
      <c r="E64" s="307"/>
      <c r="F64" s="308"/>
      <c r="G64" s="45"/>
      <c r="H64" s="40"/>
      <c r="I64" s="41"/>
      <c r="J64" s="36"/>
    </row>
    <row r="65" spans="1:10" ht="12" customHeight="1" thickBot="1">
      <c r="A65" s="135" t="s">
        <v>123</v>
      </c>
      <c r="B65" s="87">
        <v>-87416.97267</v>
      </c>
      <c r="C65" s="350"/>
      <c r="D65" s="306"/>
      <c r="E65" s="307"/>
      <c r="F65" s="308"/>
      <c r="G65" s="45"/>
      <c r="H65" s="40"/>
      <c r="I65" s="41"/>
      <c r="J65" s="36"/>
    </row>
    <row r="66" spans="1:10" ht="12" customHeight="1" thickBot="1">
      <c r="A66" s="135" t="s">
        <v>124</v>
      </c>
      <c r="B66" s="87">
        <v>-8711.386770000001</v>
      </c>
      <c r="C66" s="350"/>
      <c r="D66" s="306"/>
      <c r="E66" s="307"/>
      <c r="F66" s="308"/>
      <c r="G66" s="45"/>
      <c r="H66" s="40"/>
      <c r="I66" s="41"/>
      <c r="J66" s="36"/>
    </row>
    <row r="67" spans="1:10" ht="12" customHeight="1" thickBot="1">
      <c r="A67" s="135" t="s">
        <v>125</v>
      </c>
      <c r="B67" s="87">
        <v>-31008.18913999998</v>
      </c>
      <c r="C67" s="350"/>
      <c r="D67" s="306"/>
      <c r="E67" s="307"/>
      <c r="F67" s="308"/>
      <c r="G67" s="45"/>
      <c r="H67" s="40"/>
      <c r="I67" s="41"/>
      <c r="J67" s="36"/>
    </row>
    <row r="68" spans="1:10" ht="12" customHeight="1" thickBot="1">
      <c r="A68" s="135" t="s">
        <v>126</v>
      </c>
      <c r="B68" s="87">
        <v>-75265.38421999999</v>
      </c>
      <c r="C68" s="350"/>
      <c r="D68" s="306"/>
      <c r="E68" s="307"/>
      <c r="F68" s="308"/>
      <c r="G68" s="45"/>
      <c r="H68" s="40"/>
      <c r="I68" s="41"/>
      <c r="J68" s="36"/>
    </row>
    <row r="69" spans="1:10" ht="12" customHeight="1" thickBot="1">
      <c r="A69" s="135" t="s">
        <v>127</v>
      </c>
      <c r="B69" s="87">
        <v>-40404.62680999999</v>
      </c>
      <c r="C69" s="350"/>
      <c r="D69" s="306"/>
      <c r="E69" s="307"/>
      <c r="F69" s="308"/>
      <c r="G69" s="45"/>
      <c r="H69" s="40"/>
      <c r="I69" s="41"/>
      <c r="J69" s="36"/>
    </row>
    <row r="70" spans="1:10" ht="23.25" thickBot="1">
      <c r="A70" s="345" t="s">
        <v>481</v>
      </c>
      <c r="B70" s="87">
        <v>165503.64703</v>
      </c>
      <c r="C70" s="350"/>
      <c r="D70" s="306"/>
      <c r="E70" s="307"/>
      <c r="F70" s="309"/>
      <c r="G70" s="45"/>
      <c r="H70" s="42"/>
      <c r="I70" s="41"/>
      <c r="J70" s="36"/>
    </row>
    <row r="71" spans="1:10" ht="12" customHeight="1" thickBot="1">
      <c r="A71" s="135" t="s">
        <v>480</v>
      </c>
      <c r="B71" s="87">
        <v>153179.59850999995</v>
      </c>
      <c r="C71" s="350"/>
      <c r="D71" s="306"/>
      <c r="E71" s="307"/>
      <c r="F71" s="309"/>
      <c r="G71" s="45"/>
      <c r="H71" s="42"/>
      <c r="I71" s="41"/>
      <c r="J71" s="36"/>
    </row>
    <row r="72" spans="1:10" ht="12" customHeight="1" thickBot="1">
      <c r="A72" s="135" t="s">
        <v>131</v>
      </c>
      <c r="B72" s="87">
        <v>-11681.487729999993</v>
      </c>
      <c r="C72" s="351"/>
      <c r="D72" s="306"/>
      <c r="E72" s="307"/>
      <c r="F72" s="310"/>
      <c r="G72" s="45"/>
      <c r="H72" s="43"/>
      <c r="I72" s="44"/>
      <c r="J72" s="36"/>
    </row>
    <row r="73" spans="1:10" ht="12" customHeight="1" thickBot="1">
      <c r="A73" s="135" t="s">
        <v>122</v>
      </c>
      <c r="B73" s="87">
        <v>1873.69391</v>
      </c>
      <c r="C73" s="351"/>
      <c r="D73" s="306"/>
      <c r="E73" s="307"/>
      <c r="F73" s="310"/>
      <c r="G73" s="45"/>
      <c r="H73" s="43"/>
      <c r="I73" s="44"/>
      <c r="J73" s="36"/>
    </row>
    <row r="74" spans="1:10" ht="12" customHeight="1" thickBot="1">
      <c r="A74" s="135" t="s">
        <v>479</v>
      </c>
      <c r="B74" s="87">
        <v>-3334.0625</v>
      </c>
      <c r="C74" s="94"/>
      <c r="D74" s="349"/>
      <c r="E74" s="307"/>
      <c r="F74" s="310"/>
      <c r="G74" s="45"/>
      <c r="H74" s="43"/>
      <c r="I74" s="44"/>
      <c r="J74" s="36"/>
    </row>
    <row r="75" spans="1:10" ht="12" customHeight="1" thickBot="1">
      <c r="A75" s="135" t="s">
        <v>123</v>
      </c>
      <c r="B75" s="87">
        <v>-10947.551729999996</v>
      </c>
      <c r="C75" s="94"/>
      <c r="D75" s="306"/>
      <c r="E75" s="307"/>
      <c r="F75" s="310"/>
      <c r="G75" s="45"/>
      <c r="H75" s="43"/>
      <c r="I75" s="44"/>
      <c r="J75" s="36"/>
    </row>
    <row r="76" spans="1:10" ht="12" customHeight="1" thickBot="1">
      <c r="A76" s="135" t="s">
        <v>124</v>
      </c>
      <c r="B76" s="87">
        <v>16566.736540000013</v>
      </c>
      <c r="C76" s="94"/>
      <c r="D76" s="306"/>
      <c r="E76" s="307"/>
      <c r="F76" s="310"/>
      <c r="G76" s="45"/>
      <c r="H76" s="43"/>
      <c r="I76" s="44"/>
      <c r="J76" s="36"/>
    </row>
    <row r="77" spans="1:10" ht="12" customHeight="1" thickBot="1">
      <c r="A77" s="135" t="s">
        <v>125</v>
      </c>
      <c r="B77" s="87">
        <v>14452.057610000002</v>
      </c>
      <c r="C77" s="94"/>
      <c r="D77" s="306"/>
      <c r="E77" s="307"/>
      <c r="F77" s="310"/>
      <c r="G77" s="45"/>
      <c r="H77" s="43"/>
      <c r="I77" s="44"/>
      <c r="J77" s="36"/>
    </row>
    <row r="78" spans="1:10" ht="12" customHeight="1" thickBot="1">
      <c r="A78" s="135" t="s">
        <v>126</v>
      </c>
      <c r="B78" s="87">
        <v>-29678.06137</v>
      </c>
      <c r="C78" s="94"/>
      <c r="D78" s="306"/>
      <c r="E78" s="307"/>
      <c r="F78" s="310"/>
      <c r="G78" s="45"/>
      <c r="H78" s="43"/>
      <c r="I78" s="44"/>
      <c r="J78" s="36"/>
    </row>
    <row r="79" spans="1:10" ht="12" customHeight="1" thickBot="1">
      <c r="A79" s="137" t="s">
        <v>127</v>
      </c>
      <c r="B79" s="92">
        <v>-614.300189999999</v>
      </c>
      <c r="C79" s="94"/>
      <c r="D79" s="311"/>
      <c r="E79" s="312"/>
      <c r="F79" s="313"/>
      <c r="G79" s="45"/>
      <c r="H79" s="43"/>
      <c r="I79" s="44"/>
      <c r="J79" s="36"/>
    </row>
    <row r="80" spans="1:10" ht="42.75" customHeight="1">
      <c r="A80" s="372" t="s">
        <v>176</v>
      </c>
      <c r="B80" s="373"/>
      <c r="C80" s="373"/>
      <c r="D80" s="373"/>
      <c r="E80" s="373"/>
      <c r="F80" s="373"/>
      <c r="G80" s="373"/>
      <c r="H80" s="373"/>
      <c r="I80" s="373"/>
      <c r="J80" s="36"/>
    </row>
    <row r="81" spans="1:10" ht="8.25" customHeight="1">
      <c r="A81" s="72"/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16.5" thickBot="1">
      <c r="A82" s="67" t="s">
        <v>300</v>
      </c>
      <c r="B82" s="36"/>
      <c r="C82" s="36"/>
      <c r="D82" s="36"/>
      <c r="E82" s="36"/>
      <c r="F82" s="36"/>
      <c r="G82" s="36"/>
      <c r="H82" s="36"/>
      <c r="I82" s="36"/>
      <c r="J82" s="36"/>
    </row>
    <row r="83" spans="1:10" ht="9" customHeight="1">
      <c r="A83" s="160"/>
      <c r="B83" s="160"/>
      <c r="C83" s="160"/>
      <c r="D83" s="160"/>
      <c r="E83" s="160"/>
      <c r="F83" s="160"/>
      <c r="G83" s="160"/>
      <c r="H83" s="160"/>
      <c r="I83" s="160"/>
      <c r="J83" s="158"/>
    </row>
    <row r="84" spans="1:10" ht="13.5">
      <c r="A84" s="159"/>
      <c r="B84" s="368" t="s">
        <v>128</v>
      </c>
      <c r="C84" s="369"/>
      <c r="D84" s="374"/>
      <c r="E84" s="368" t="s">
        <v>129</v>
      </c>
      <c r="F84" s="369"/>
      <c r="G84" s="374"/>
      <c r="H84" s="368" t="s">
        <v>132</v>
      </c>
      <c r="I84" s="369"/>
      <c r="J84" s="369"/>
    </row>
    <row r="85" spans="1:14" ht="13.5">
      <c r="A85" s="159"/>
      <c r="B85" s="161" t="s">
        <v>133</v>
      </c>
      <c r="C85" s="161" t="s">
        <v>134</v>
      </c>
      <c r="D85" s="161" t="s">
        <v>135</v>
      </c>
      <c r="E85" s="161" t="s">
        <v>133</v>
      </c>
      <c r="F85" s="161" t="s">
        <v>134</v>
      </c>
      <c r="G85" s="161" t="s">
        <v>135</v>
      </c>
      <c r="H85" s="161" t="s">
        <v>133</v>
      </c>
      <c r="I85" s="161" t="s">
        <v>134</v>
      </c>
      <c r="J85" s="161" t="s">
        <v>135</v>
      </c>
      <c r="L85" s="353"/>
      <c r="M85" s="353"/>
      <c r="N85" s="353"/>
    </row>
    <row r="86" spans="1:14" ht="9" customHeight="1" thickBot="1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L86" s="353"/>
      <c r="M86" s="353"/>
      <c r="N86" s="353"/>
    </row>
    <row r="87" spans="1:14" ht="12" customHeight="1" thickBot="1">
      <c r="A87" s="142" t="s">
        <v>130</v>
      </c>
      <c r="B87" s="162">
        <f>B98</f>
        <v>-0.18069999999999997</v>
      </c>
      <c r="C87" s="162">
        <v>0.008026459405351143</v>
      </c>
      <c r="D87" s="162">
        <f>D98</f>
        <v>0.20586726176675163</v>
      </c>
      <c r="E87" s="162">
        <f>E98</f>
        <v>-0.5411750057964293</v>
      </c>
      <c r="F87" s="162">
        <v>-0.01926890702377429</v>
      </c>
      <c r="G87" s="162">
        <f>G98</f>
        <v>0.19730087992338063</v>
      </c>
      <c r="H87" s="162">
        <f>H98</f>
        <v>-0.30953167356445566</v>
      </c>
      <c r="I87" s="162">
        <v>0.02877884043738573</v>
      </c>
      <c r="J87" s="162">
        <f>J98</f>
        <v>0.41259999999999986</v>
      </c>
      <c r="L87" s="353"/>
      <c r="M87" s="353"/>
      <c r="N87" s="353"/>
    </row>
    <row r="88" spans="1:14" ht="12" customHeight="1" thickBot="1">
      <c r="A88" s="135" t="s">
        <v>121</v>
      </c>
      <c r="B88" s="163">
        <v>-0.050627000000000005</v>
      </c>
      <c r="C88" s="163">
        <v>0.006613597200601078</v>
      </c>
      <c r="D88" s="163">
        <v>0.17528121796545348</v>
      </c>
      <c r="E88" s="163">
        <v>-0.24180917654744996</v>
      </c>
      <c r="F88" s="163">
        <v>-0.008656777698032931</v>
      </c>
      <c r="G88" s="163">
        <v>0.06588135960544172</v>
      </c>
      <c r="H88" s="163">
        <v>-0.026025999999999997</v>
      </c>
      <c r="I88" s="163">
        <v>0.025778450677551072</v>
      </c>
      <c r="J88" s="163">
        <v>0.2259</v>
      </c>
      <c r="L88" s="354"/>
      <c r="M88" s="353"/>
      <c r="N88" s="355"/>
    </row>
    <row r="89" spans="1:14" ht="12" customHeight="1" thickBot="1">
      <c r="A89" s="135" t="s">
        <v>122</v>
      </c>
      <c r="B89" s="163">
        <v>-0.04782600000000001</v>
      </c>
      <c r="C89" s="163">
        <v>0.0006071066212570328</v>
      </c>
      <c r="D89" s="163">
        <v>0.0042</v>
      </c>
      <c r="E89" s="163">
        <v>-0.019408</v>
      </c>
      <c r="F89" s="163">
        <v>0.01019006444919285</v>
      </c>
      <c r="G89" s="163">
        <v>0.0149</v>
      </c>
      <c r="H89" s="163">
        <v>0.0111</v>
      </c>
      <c r="I89" s="163">
        <v>0.013114616104699479</v>
      </c>
      <c r="J89" s="163">
        <v>0.022198000000000002</v>
      </c>
      <c r="L89" s="354"/>
      <c r="M89" s="353"/>
      <c r="N89" s="353"/>
    </row>
    <row r="90" spans="1:14" ht="12" customHeight="1" thickBot="1">
      <c r="A90" s="135" t="s">
        <v>479</v>
      </c>
      <c r="B90" s="163">
        <v>-0.021878</v>
      </c>
      <c r="C90" s="163">
        <v>0.0002575827166879584</v>
      </c>
      <c r="D90" s="163">
        <v>0.0034920000000000003</v>
      </c>
      <c r="E90" s="163">
        <v>-0.036734</v>
      </c>
      <c r="F90" s="163">
        <v>0.004847419915075762</v>
      </c>
      <c r="G90" s="163">
        <v>0.013157</v>
      </c>
      <c r="H90" s="163">
        <v>-1.4E-05</v>
      </c>
      <c r="I90" s="163">
        <v>0.018652479585948</v>
      </c>
      <c r="J90" s="163">
        <v>0.020640000000000002</v>
      </c>
      <c r="L90" s="356"/>
      <c r="M90" s="353"/>
      <c r="N90" s="353"/>
    </row>
    <row r="91" spans="1:14" ht="12" customHeight="1" thickBot="1">
      <c r="A91" s="135" t="s">
        <v>123</v>
      </c>
      <c r="B91" s="163">
        <v>-0.043901</v>
      </c>
      <c r="C91" s="163">
        <v>-0.012069356843836605</v>
      </c>
      <c r="D91" s="163">
        <v>0.004499</v>
      </c>
      <c r="E91" s="163">
        <v>-0.055067000000000005</v>
      </c>
      <c r="F91" s="163">
        <v>-0.004411838135512108</v>
      </c>
      <c r="G91" s="163">
        <v>0.017</v>
      </c>
      <c r="H91" s="163">
        <v>0.001708</v>
      </c>
      <c r="I91" s="163">
        <v>0.010969292303578324</v>
      </c>
      <c r="J91" s="163">
        <v>0.018600000000000002</v>
      </c>
      <c r="L91" s="353"/>
      <c r="M91" s="353"/>
      <c r="N91" s="353"/>
    </row>
    <row r="92" spans="1:14" ht="12" customHeight="1" thickBot="1">
      <c r="A92" s="135" t="s">
        <v>124</v>
      </c>
      <c r="B92" s="163">
        <v>-0.0017000000000000001</v>
      </c>
      <c r="C92" s="163">
        <v>0.09845699870524882</v>
      </c>
      <c r="D92" s="163">
        <v>0.17528121796545348</v>
      </c>
      <c r="E92" s="163">
        <v>-0.24180917654744996</v>
      </c>
      <c r="F92" s="163">
        <v>-0.08013045557884153</v>
      </c>
      <c r="G92" s="163">
        <v>0.06588135960544172</v>
      </c>
      <c r="H92" s="163">
        <v>0.024734232940766265</v>
      </c>
      <c r="I92" s="163">
        <v>0.0978473787912961</v>
      </c>
      <c r="J92" s="163">
        <v>0.2259</v>
      </c>
      <c r="L92" s="357"/>
      <c r="M92" s="357"/>
      <c r="N92" s="357"/>
    </row>
    <row r="93" spans="1:14" ht="12" customHeight="1" thickBot="1">
      <c r="A93" s="135" t="s">
        <v>125</v>
      </c>
      <c r="B93" s="163">
        <v>-0.050627000000000005</v>
      </c>
      <c r="C93" s="163">
        <v>0.009002584693738831</v>
      </c>
      <c r="D93" s="163">
        <v>0.079542</v>
      </c>
      <c r="E93" s="163">
        <v>-0.16856200000000002</v>
      </c>
      <c r="F93" s="163">
        <v>-0.032084838349388925</v>
      </c>
      <c r="G93" s="163">
        <v>0.009452551896363293</v>
      </c>
      <c r="H93" s="163">
        <v>-0.0105</v>
      </c>
      <c r="I93" s="163">
        <v>0.03886420317841928</v>
      </c>
      <c r="J93" s="163">
        <v>0.141498</v>
      </c>
      <c r="L93" s="357"/>
      <c r="M93" s="357"/>
      <c r="N93" s="357"/>
    </row>
    <row r="94" spans="1:14" ht="12" customHeight="1" thickBot="1">
      <c r="A94" s="135" t="s">
        <v>126</v>
      </c>
      <c r="B94" s="163">
        <v>-0.026962</v>
      </c>
      <c r="C94" s="163">
        <v>0.012401648754136971</v>
      </c>
      <c r="D94" s="163">
        <v>0.041665</v>
      </c>
      <c r="E94" s="163">
        <v>-0.14832800000000002</v>
      </c>
      <c r="F94" s="163">
        <v>-0.07904659284353345</v>
      </c>
      <c r="G94" s="163">
        <v>0.002753</v>
      </c>
      <c r="H94" s="163">
        <v>-0.026025999999999997</v>
      </c>
      <c r="I94" s="163">
        <v>0.023463683570229897</v>
      </c>
      <c r="J94" s="163">
        <v>0.061399999999999996</v>
      </c>
      <c r="L94" s="353"/>
      <c r="M94" s="353"/>
      <c r="N94" s="353"/>
    </row>
    <row r="95" spans="1:14" ht="12" customHeight="1" thickBot="1">
      <c r="A95" s="135" t="s">
        <v>127</v>
      </c>
      <c r="B95" s="163">
        <v>-0.034068999999999995</v>
      </c>
      <c r="C95" s="163">
        <v>-0.008355713542769528</v>
      </c>
      <c r="D95" s="163">
        <v>0.0026</v>
      </c>
      <c r="E95" s="163">
        <v>-0.13369999999999999</v>
      </c>
      <c r="F95" s="163">
        <v>-0.01442194848306506</v>
      </c>
      <c r="G95" s="163">
        <v>0.0062</v>
      </c>
      <c r="H95" s="163">
        <v>0.008119039405374506</v>
      </c>
      <c r="I95" s="163">
        <v>0.009974033905989183</v>
      </c>
      <c r="J95" s="163">
        <v>0.0194</v>
      </c>
      <c r="L95" s="353"/>
      <c r="M95" s="353"/>
      <c r="N95" s="353"/>
    </row>
    <row r="96" spans="1:14" ht="23.25" thickBot="1">
      <c r="A96" s="345" t="s">
        <v>481</v>
      </c>
      <c r="B96" s="163">
        <v>-0.001455</v>
      </c>
      <c r="C96" s="163">
        <v>-0.001455</v>
      </c>
      <c r="D96" s="163">
        <v>-0.001455</v>
      </c>
      <c r="E96" s="163">
        <v>0.010360000000000001</v>
      </c>
      <c r="F96" s="163">
        <v>0.010360000000000001</v>
      </c>
      <c r="G96" s="163">
        <v>0.010360000000000001</v>
      </c>
      <c r="H96" s="163">
        <v>0.020788</v>
      </c>
      <c r="I96" s="163">
        <v>0.020788</v>
      </c>
      <c r="J96" s="163">
        <v>0.020788</v>
      </c>
      <c r="L96" s="353"/>
      <c r="M96" s="353"/>
      <c r="N96" s="353"/>
    </row>
    <row r="97" spans="1:14" ht="12" customHeight="1" thickBot="1">
      <c r="A97" s="135" t="s">
        <v>480</v>
      </c>
      <c r="B97" s="163">
        <v>0.003459</v>
      </c>
      <c r="C97" s="163">
        <v>0.011240006763183012</v>
      </c>
      <c r="D97" s="163">
        <v>0.012916</v>
      </c>
      <c r="E97" s="163">
        <v>0.012849999999999999</v>
      </c>
      <c r="F97" s="163">
        <v>0.045987346395486677</v>
      </c>
      <c r="G97" s="163">
        <v>0.051876</v>
      </c>
      <c r="H97" s="163">
        <v>0.0055672166001834444</v>
      </c>
      <c r="I97" s="163">
        <v>0.04041634713405618</v>
      </c>
      <c r="J97" s="163">
        <v>0.0518</v>
      </c>
      <c r="L97" s="353"/>
      <c r="M97" s="353"/>
      <c r="N97" s="353"/>
    </row>
    <row r="98" spans="1:14" ht="12" customHeight="1" thickBot="1">
      <c r="A98" s="135" t="s">
        <v>131</v>
      </c>
      <c r="B98" s="163">
        <v>-0.18069999999999997</v>
      </c>
      <c r="C98" s="163">
        <v>0.015239611138605773</v>
      </c>
      <c r="D98" s="163">
        <v>0.20586726176675163</v>
      </c>
      <c r="E98" s="163">
        <v>-0.5411750057964293</v>
      </c>
      <c r="F98" s="163">
        <v>-0.07344750900076939</v>
      </c>
      <c r="G98" s="163">
        <v>0.19730087992338063</v>
      </c>
      <c r="H98" s="163">
        <v>-0.30953167356445566</v>
      </c>
      <c r="I98" s="163">
        <v>0.04409687111569895</v>
      </c>
      <c r="J98" s="163">
        <v>0.41259999999999986</v>
      </c>
      <c r="L98" s="353"/>
      <c r="M98" s="353"/>
      <c r="N98" s="353"/>
    </row>
    <row r="99" spans="1:14" ht="12" customHeight="1" thickBot="1">
      <c r="A99" s="135" t="s">
        <v>122</v>
      </c>
      <c r="B99" s="163">
        <v>-0.05169999999999997</v>
      </c>
      <c r="C99" s="163">
        <v>0.0031962329842487934</v>
      </c>
      <c r="D99" s="163">
        <v>0.0685217934165725</v>
      </c>
      <c r="E99" s="163">
        <v>-0.02844527475084324</v>
      </c>
      <c r="F99" s="163">
        <v>0.009642932175824362</v>
      </c>
      <c r="G99" s="163">
        <v>0.03548012984001847</v>
      </c>
      <c r="H99" s="163">
        <v>0.010299999999999976</v>
      </c>
      <c r="I99" s="163">
        <v>0.016119117570876383</v>
      </c>
      <c r="J99" s="163">
        <v>0.10308753733485809</v>
      </c>
      <c r="L99" s="358"/>
      <c r="M99" s="358"/>
      <c r="N99" s="358"/>
    </row>
    <row r="100" spans="1:14" ht="12" customHeight="1" thickBot="1">
      <c r="A100" s="135" t="s">
        <v>479</v>
      </c>
      <c r="B100" s="163">
        <v>-0.025499999999999967</v>
      </c>
      <c r="C100" s="163">
        <v>0.0010539384155199836</v>
      </c>
      <c r="D100" s="163">
        <v>0.038475562253651896</v>
      </c>
      <c r="E100" s="163">
        <v>-0.046499999999999986</v>
      </c>
      <c r="F100" s="163">
        <v>0.0045171541986902914</v>
      </c>
      <c r="G100" s="163">
        <v>0.0292839786691399</v>
      </c>
      <c r="H100" s="163">
        <v>0.01200000000000001</v>
      </c>
      <c r="I100" s="163">
        <v>0.002881839330573687</v>
      </c>
      <c r="J100" s="163">
        <v>0.06464703665109672</v>
      </c>
      <c r="L100" s="353"/>
      <c r="M100" s="353"/>
      <c r="N100" s="353"/>
    </row>
    <row r="101" spans="1:14" ht="12" customHeight="1" thickBot="1">
      <c r="A101" s="135" t="s">
        <v>123</v>
      </c>
      <c r="B101" s="163">
        <v>-0.11438945578231274</v>
      </c>
      <c r="C101" s="163">
        <v>0.011676125290775984</v>
      </c>
      <c r="D101" s="163">
        <v>0.10224311876129843</v>
      </c>
      <c r="E101" s="163">
        <v>-0.11900329010108712</v>
      </c>
      <c r="F101" s="163">
        <v>0.009214093596456419</v>
      </c>
      <c r="G101" s="163">
        <v>0.19730087992338063</v>
      </c>
      <c r="H101" s="163">
        <v>-0.008973056237938537</v>
      </c>
      <c r="I101" s="163">
        <v>0.05558257736097647</v>
      </c>
      <c r="J101" s="163">
        <v>0.3163</v>
      </c>
      <c r="L101" s="353"/>
      <c r="M101" s="353"/>
      <c r="N101" s="353"/>
    </row>
    <row r="102" spans="1:14" ht="12" customHeight="1" thickBot="1">
      <c r="A102" s="135" t="s">
        <v>124</v>
      </c>
      <c r="B102" s="163">
        <v>-0.18069999999999997</v>
      </c>
      <c r="C102" s="163">
        <v>0.03652675438479869</v>
      </c>
      <c r="D102" s="163">
        <v>0.20586726176675163</v>
      </c>
      <c r="E102" s="163">
        <v>-0.5411750057964293</v>
      </c>
      <c r="F102" s="163">
        <v>-0.17523664087113364</v>
      </c>
      <c r="G102" s="163">
        <v>0.13751008578715496</v>
      </c>
      <c r="H102" s="163">
        <v>-0.30953167356445566</v>
      </c>
      <c r="I102" s="163">
        <v>0.06727774396977493</v>
      </c>
      <c r="J102" s="163">
        <v>0.41259999999999986</v>
      </c>
      <c r="L102" s="353"/>
      <c r="M102" s="353"/>
      <c r="N102" s="353"/>
    </row>
    <row r="103" spans="1:10" ht="12" customHeight="1" thickBot="1">
      <c r="A103" s="135" t="s">
        <v>125</v>
      </c>
      <c r="B103" s="163">
        <v>-0.09573552565246046</v>
      </c>
      <c r="C103" s="163">
        <v>0.007847011340908082</v>
      </c>
      <c r="D103" s="163">
        <v>0.09349999999999992</v>
      </c>
      <c r="E103" s="163">
        <v>-0.2662560592546631</v>
      </c>
      <c r="F103" s="163">
        <v>-0.04483182068476249</v>
      </c>
      <c r="G103" s="163">
        <v>-0.0004999999999999449</v>
      </c>
      <c r="H103" s="163">
        <v>-0.04349999999999998</v>
      </c>
      <c r="I103" s="163">
        <v>0.000569831321544586</v>
      </c>
      <c r="J103" s="163">
        <v>0.1718316967579474</v>
      </c>
    </row>
    <row r="104" spans="1:10" ht="12" customHeight="1" thickBot="1">
      <c r="A104" s="135" t="s">
        <v>126</v>
      </c>
      <c r="B104" s="163">
        <v>-0.023900000000000032</v>
      </c>
      <c r="C104" s="163">
        <v>0.006109159670819377</v>
      </c>
      <c r="D104" s="163">
        <v>0.08840000000000003</v>
      </c>
      <c r="E104" s="163">
        <v>-0.2338</v>
      </c>
      <c r="F104" s="163">
        <v>-0.13849828266367953</v>
      </c>
      <c r="G104" s="163">
        <v>-0.0032999999999999696</v>
      </c>
      <c r="H104" s="163">
        <v>-0.0033999999999999586</v>
      </c>
      <c r="I104" s="163">
        <v>0.004269020576208142</v>
      </c>
      <c r="J104" s="163">
        <v>0.11099999999999999</v>
      </c>
    </row>
    <row r="105" spans="1:10" ht="12" customHeight="1" thickBot="1">
      <c r="A105" s="137" t="s">
        <v>127</v>
      </c>
      <c r="B105" s="164">
        <v>-0.0917997673246208</v>
      </c>
      <c r="C105" s="164">
        <v>-0.003424454194586891</v>
      </c>
      <c r="D105" s="164">
        <v>0.038475562253651896</v>
      </c>
      <c r="E105" s="164">
        <v>-0.1391</v>
      </c>
      <c r="F105" s="164">
        <v>-0.006917877404652279</v>
      </c>
      <c r="G105" s="164">
        <v>0.08298395548342219</v>
      </c>
      <c r="H105" s="164">
        <v>-0.0010000000000000009</v>
      </c>
      <c r="I105" s="164">
        <v>0.002179396519342494</v>
      </c>
      <c r="J105" s="164">
        <v>0.0936999999999999</v>
      </c>
    </row>
    <row r="106" spans="1:10" ht="14.25">
      <c r="A106" s="79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ht="14.25">
      <c r="A107" s="6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ht="16.5" thickBot="1">
      <c r="A108" s="67" t="s">
        <v>301</v>
      </c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ht="9" customHeight="1">
      <c r="A109" s="70"/>
      <c r="B109" s="70"/>
      <c r="C109" s="70"/>
      <c r="D109" s="36"/>
      <c r="E109" s="36"/>
      <c r="F109" s="36"/>
      <c r="G109" s="36"/>
      <c r="H109" s="36"/>
      <c r="I109" s="36"/>
      <c r="J109" s="36"/>
    </row>
    <row r="110" spans="1:10" ht="22.5">
      <c r="A110" s="159"/>
      <c r="B110" s="131" t="s">
        <v>136</v>
      </c>
      <c r="C110" s="131" t="s">
        <v>137</v>
      </c>
      <c r="D110" s="36"/>
      <c r="E110" s="36"/>
      <c r="F110" s="36"/>
      <c r="G110" s="36"/>
      <c r="H110" s="36"/>
      <c r="I110" s="36"/>
      <c r="J110" s="36"/>
    </row>
    <row r="111" spans="1:10" ht="9" customHeight="1" thickBot="1">
      <c r="A111" s="132"/>
      <c r="B111" s="132"/>
      <c r="C111" s="132"/>
      <c r="D111" s="36"/>
      <c r="E111" s="36"/>
      <c r="F111" s="36"/>
      <c r="G111" s="36"/>
      <c r="H111" s="36"/>
      <c r="I111" s="36"/>
      <c r="J111" s="36"/>
    </row>
    <row r="112" spans="1:10" ht="12" customHeight="1" thickBot="1">
      <c r="A112" s="165" t="s">
        <v>112</v>
      </c>
      <c r="B112" s="83">
        <v>382979.29935549607</v>
      </c>
      <c r="C112" s="83">
        <v>2855689.69933301</v>
      </c>
      <c r="D112" s="36"/>
      <c r="E112" s="36"/>
      <c r="F112" s="36"/>
      <c r="G112" s="36"/>
      <c r="H112" s="36"/>
      <c r="I112" s="36"/>
      <c r="J112" s="36"/>
    </row>
    <row r="113" spans="1:10" ht="12" customHeight="1" thickBot="1">
      <c r="A113" s="166" t="s">
        <v>166</v>
      </c>
      <c r="B113" s="87">
        <v>197903.28692801332</v>
      </c>
      <c r="C113" s="98">
        <v>781748.6944549495</v>
      </c>
      <c r="D113" s="36"/>
      <c r="E113" s="36"/>
      <c r="F113" s="36"/>
      <c r="G113" s="36"/>
      <c r="H113" s="36"/>
      <c r="I113" s="36"/>
      <c r="J113" s="36"/>
    </row>
    <row r="114" spans="1:10" ht="12" customHeight="1" thickBot="1">
      <c r="A114" s="166" t="s">
        <v>167</v>
      </c>
      <c r="B114" s="87">
        <v>185419.3172074827</v>
      </c>
      <c r="C114" s="98">
        <v>1281020.8984553772</v>
      </c>
      <c r="D114" s="36"/>
      <c r="E114" s="36"/>
      <c r="F114" s="36"/>
      <c r="G114" s="36"/>
      <c r="H114" s="36"/>
      <c r="I114" s="36"/>
      <c r="J114" s="36"/>
    </row>
    <row r="115" spans="1:10" ht="12" customHeight="1" thickBot="1">
      <c r="A115" s="166" t="s">
        <v>168</v>
      </c>
      <c r="B115" s="87">
        <v>0</v>
      </c>
      <c r="C115" s="98">
        <v>392582.6966790514</v>
      </c>
      <c r="D115" s="36"/>
      <c r="E115" s="36"/>
      <c r="F115" s="36"/>
      <c r="G115" s="36"/>
      <c r="H115" s="36"/>
      <c r="I115" s="36"/>
      <c r="J115" s="36"/>
    </row>
    <row r="116" spans="1:10" ht="12" customHeight="1" thickBot="1">
      <c r="A116" s="166" t="s">
        <v>169</v>
      </c>
      <c r="B116" s="87">
        <v>0</v>
      </c>
      <c r="C116" s="98">
        <v>99064.51402921468</v>
      </c>
      <c r="D116" s="36"/>
      <c r="E116" s="36"/>
      <c r="F116" s="36"/>
      <c r="G116" s="36"/>
      <c r="H116" s="36"/>
      <c r="I116" s="36"/>
      <c r="J116" s="36"/>
    </row>
    <row r="117" spans="1:10" ht="12" customHeight="1" thickBot="1">
      <c r="A117" s="166" t="s">
        <v>172</v>
      </c>
      <c r="B117" s="87">
        <v>-343.30478000000005</v>
      </c>
      <c r="C117" s="98">
        <v>-6156.542036297118</v>
      </c>
      <c r="D117" s="36"/>
      <c r="E117" s="36"/>
      <c r="F117" s="36"/>
      <c r="G117" s="36"/>
      <c r="H117" s="36"/>
      <c r="I117" s="36"/>
      <c r="J117" s="36"/>
    </row>
    <row r="118" spans="1:10" ht="12" customHeight="1" thickBot="1">
      <c r="A118" s="167" t="s">
        <v>170</v>
      </c>
      <c r="B118" s="92">
        <v>0</v>
      </c>
      <c r="C118" s="99">
        <v>307429.4377507145</v>
      </c>
      <c r="D118" s="36"/>
      <c r="E118" s="36"/>
      <c r="F118" s="36"/>
      <c r="G118" s="36"/>
      <c r="H118" s="36"/>
      <c r="I118" s="36"/>
      <c r="J118" s="36"/>
    </row>
    <row r="119" spans="1:10" ht="12" customHeight="1">
      <c r="A119" s="80" t="s">
        <v>171</v>
      </c>
      <c r="D119" s="36"/>
      <c r="E119" s="36"/>
      <c r="F119" s="36"/>
      <c r="G119" s="36"/>
      <c r="H119" s="36"/>
      <c r="I119" s="36"/>
      <c r="J119" s="36"/>
    </row>
    <row r="120" spans="1:10" ht="14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ht="14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ht="14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ht="14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ht="14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ht="14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ht="14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ht="14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ht="14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ht="14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ht="14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ht="14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ht="14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ht="14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ht="14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ht="14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ht="14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ht="14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ht="14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ht="14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ht="14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ht="14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ht="14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ht="14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ht="14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ht="14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ht="14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ht="14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ht="14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ht="14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ht="14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ht="14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14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14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ht="14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ht="14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ht="14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ht="14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ht="14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ht="14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ht="14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ht="14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ht="14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ht="14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ht="14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ht="14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ht="14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ht="14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ht="14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ht="14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ht="14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ht="14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ht="14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ht="14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ht="14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ht="14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ht="14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ht="14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ht="14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ht="14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14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ht="14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4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ht="14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ht="14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ht="14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ht="14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ht="14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ht="14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ht="14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ht="14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ht="14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ht="14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ht="14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ht="14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ht="14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ht="14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ht="14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ht="14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ht="14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ht="14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ht="14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ht="14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ht="14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ht="14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ht="14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ht="14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ht="14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1:10" ht="14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</row>
    <row r="209" spans="1:10" ht="14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</row>
    <row r="210" spans="1:10" ht="14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</row>
    <row r="211" spans="1:10" ht="14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</row>
    <row r="212" spans="1:10" ht="14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1:10" ht="14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</row>
    <row r="214" spans="1:10" ht="14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</row>
    <row r="215" spans="1:10" ht="14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</row>
    <row r="216" spans="1:10" ht="14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1:10" ht="14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</row>
    <row r="218" spans="1:10" ht="14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0" ht="14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</row>
    <row r="220" spans="1:10" ht="14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</row>
    <row r="221" spans="1:10" ht="14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</row>
    <row r="222" spans="1:10" ht="14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</row>
    <row r="223" spans="1:10" ht="14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</row>
    <row r="224" spans="1:10" ht="14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</row>
    <row r="225" spans="1:10" ht="14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10" ht="14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</row>
    <row r="227" spans="1:10" ht="14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</row>
    <row r="228" spans="1:10" ht="14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</row>
    <row r="229" spans="1:10" ht="14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1:10" ht="14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</row>
    <row r="231" spans="1:10" ht="14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</row>
    <row r="232" spans="1:10" ht="14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</row>
    <row r="233" spans="1:10" ht="14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</row>
    <row r="234" spans="1:10" ht="14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</row>
    <row r="235" spans="1:10" ht="14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</row>
    <row r="236" spans="1:10" ht="14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</row>
    <row r="237" spans="1:10" ht="14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</row>
    <row r="238" spans="1:10" ht="14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</row>
    <row r="239" spans="1:10" ht="14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</row>
    <row r="240" spans="1:10" ht="14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</row>
    <row r="241" spans="1:10" ht="14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</row>
    <row r="242" spans="1:10" ht="14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1:10" ht="14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</row>
    <row r="244" spans="1:10" ht="14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</row>
    <row r="245" spans="1:10" ht="14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</row>
    <row r="246" spans="1:10" ht="14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0" ht="14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</row>
    <row r="248" spans="1:10" ht="14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</row>
    <row r="249" spans="1:10" ht="14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</row>
    <row r="250" spans="1:10" ht="14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</row>
    <row r="251" spans="1:10" ht="14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</row>
    <row r="252" spans="1:10" ht="14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</row>
    <row r="253" spans="1:10" ht="14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</row>
    <row r="254" spans="1:10" ht="14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</row>
    <row r="255" spans="1:10" ht="14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</row>
    <row r="256" spans="1:10" ht="14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</row>
    <row r="257" spans="1:10" ht="14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</row>
    <row r="258" spans="1:10" ht="14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</row>
    <row r="259" spans="1:10" ht="14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</row>
    <row r="260" spans="1:10" ht="14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</row>
    <row r="261" spans="1:10" ht="14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</row>
    <row r="262" spans="1:10" ht="14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</row>
    <row r="263" spans="1:10" ht="14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</row>
    <row r="264" spans="1:10" ht="14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</row>
    <row r="265" spans="1:10" ht="14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</row>
    <row r="266" spans="1:10" ht="14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</row>
    <row r="267" spans="1:10" ht="14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</row>
    <row r="268" spans="1:10" ht="14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</row>
    <row r="269" spans="1:10" ht="14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</row>
    <row r="270" spans="1:10" ht="14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</row>
    <row r="271" spans="1:10" ht="14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</row>
    <row r="272" spans="1:10" ht="14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</row>
    <row r="273" spans="1:10" ht="14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</row>
    <row r="274" spans="1:10" ht="14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</row>
    <row r="275" spans="1:10" ht="14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</row>
    <row r="276" spans="1:10" ht="14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</row>
    <row r="277" spans="1:10" ht="14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</row>
    <row r="278" spans="1:10" ht="14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</row>
    <row r="279" spans="1:10" ht="14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</row>
    <row r="280" spans="1:10" ht="14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</row>
    <row r="281" spans="1:10" ht="14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</row>
    <row r="282" spans="1:10" ht="14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</row>
    <row r="283" spans="1:10" ht="14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</row>
    <row r="284" spans="1:10" ht="14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1:10" ht="14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</row>
    <row r="286" spans="1:10" ht="14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</row>
    <row r="287" spans="1:10" ht="14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</row>
    <row r="288" spans="1:10" ht="14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</row>
    <row r="289" spans="1:10" ht="14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</row>
    <row r="290" spans="1:10" ht="14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</row>
    <row r="291" spans="1:10" ht="14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</row>
    <row r="292" spans="1:10" ht="14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</row>
    <row r="293" spans="1:10" ht="14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</row>
    <row r="294" spans="1:10" ht="14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</row>
    <row r="295" spans="1:10" ht="14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</row>
    <row r="296" spans="1:10" ht="14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</row>
    <row r="297" spans="1:10" ht="14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</row>
    <row r="298" spans="1:10" ht="14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</row>
    <row r="299" spans="1:10" ht="14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</row>
    <row r="300" spans="1:10" ht="14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</row>
    <row r="301" spans="1:10" ht="14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</row>
    <row r="302" spans="1:10" ht="14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</row>
    <row r="303" spans="1:10" ht="14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</row>
    <row r="304" spans="1:10" ht="14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</row>
    <row r="305" spans="1:10" ht="14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</row>
    <row r="306" spans="1:10" ht="14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</row>
    <row r="307" spans="1:10" ht="14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</row>
    <row r="308" spans="1:10" ht="14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</row>
    <row r="309" spans="1:10" ht="14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</row>
    <row r="310" spans="1:10" ht="14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</row>
    <row r="311" spans="1:10" ht="14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</row>
    <row r="312" spans="1:10" ht="14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</row>
    <row r="313" spans="1:10" ht="14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</row>
    <row r="314" spans="1:10" ht="14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</row>
    <row r="315" spans="1:10" ht="14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</row>
    <row r="316" spans="1:10" ht="14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</row>
    <row r="317" spans="1:10" ht="14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</row>
    <row r="318" spans="1:10" ht="14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</row>
    <row r="319" spans="1:10" ht="14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</row>
    <row r="320" spans="1:10" ht="14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</row>
    <row r="321" spans="1:10" ht="14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</row>
    <row r="322" spans="1:10" ht="14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</row>
    <row r="323" spans="1:10" ht="14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</row>
    <row r="324" spans="1:10" ht="14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</row>
    <row r="325" spans="1:10" ht="14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</row>
    <row r="326" spans="1:10" ht="14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</row>
    <row r="327" spans="1:10" ht="14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</row>
    <row r="328" spans="1:10" ht="14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</row>
    <row r="329" spans="1:10" ht="14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</row>
    <row r="330" spans="1:10" ht="14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</row>
    <row r="331" spans="1:10" ht="14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</row>
    <row r="332" spans="1:10" ht="14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</row>
    <row r="333" spans="1:10" ht="14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</row>
    <row r="334" spans="1:10" ht="14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</row>
    <row r="335" spans="1:10" ht="14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</row>
    <row r="336" spans="1:10" ht="14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</row>
    <row r="337" spans="1:10" ht="14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</row>
    <row r="338" spans="1:10" ht="14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</row>
    <row r="339" spans="1:10" ht="14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</row>
    <row r="340" spans="1:10" ht="14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</row>
    <row r="341" spans="1:10" ht="14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</row>
    <row r="342" spans="1:10" ht="14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</row>
    <row r="343" spans="1:10" ht="14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</row>
    <row r="344" spans="1:10" ht="14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</row>
    <row r="345" spans="1:10" ht="14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</row>
    <row r="346" spans="1:10" ht="14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</row>
    <row r="347" spans="1:10" ht="14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</row>
    <row r="348" spans="1:10" ht="14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</row>
    <row r="349" spans="1:10" ht="14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</row>
    <row r="350" spans="1:10" ht="14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</row>
    <row r="351" spans="1:10" ht="14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</row>
    <row r="352" spans="1:10" ht="14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</row>
    <row r="353" spans="1:10" ht="14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</row>
    <row r="354" spans="1:10" ht="14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</row>
    <row r="355" spans="1:10" ht="14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</row>
    <row r="356" spans="1:10" ht="14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</row>
    <row r="357" spans="1:10" ht="14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</row>
    <row r="358" spans="1:10" ht="14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</row>
    <row r="359" spans="1:10" ht="14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</row>
    <row r="360" spans="1:10" ht="14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</row>
    <row r="361" spans="1:10" ht="14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</row>
    <row r="362" spans="1:10" ht="14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</row>
    <row r="363" spans="1:10" ht="14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</row>
    <row r="364" spans="1:10" ht="14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</row>
    <row r="365" spans="1:10" ht="14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</row>
    <row r="366" spans="1:10" ht="14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</row>
    <row r="367" spans="1:10" ht="14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</row>
    <row r="368" spans="1:10" ht="14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</row>
    <row r="369" spans="1:10" ht="14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</row>
    <row r="370" spans="1:10" ht="14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</row>
    <row r="371" spans="1:10" ht="14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</row>
    <row r="372" spans="1:10" ht="14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</row>
    <row r="373" spans="1:10" ht="14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</row>
    <row r="374" spans="1:10" ht="14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</row>
    <row r="375" spans="1:10" ht="14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</row>
    <row r="376" spans="1:10" ht="14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</row>
    <row r="377" spans="1:10" ht="14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</row>
    <row r="378" spans="1:10" ht="14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</row>
    <row r="379" spans="1:10" ht="14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</row>
    <row r="380" spans="1:10" ht="14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</row>
    <row r="381" spans="1:10" ht="14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</row>
    <row r="382" spans="1:10" ht="14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</row>
    <row r="383" spans="1:10" ht="14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</row>
    <row r="384" spans="1:10" ht="14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</row>
    <row r="385" spans="1:10" ht="14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</row>
    <row r="386" spans="1:10" ht="14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</row>
    <row r="387" spans="1:10" ht="14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</row>
    <row r="388" spans="1:10" ht="14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</row>
    <row r="389" spans="1:10" ht="14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</row>
    <row r="390" spans="1:10" ht="14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</row>
    <row r="391" spans="1:10" ht="14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</row>
    <row r="392" spans="1:10" ht="14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</row>
    <row r="393" spans="1:10" ht="14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</row>
    <row r="394" spans="1:10" ht="14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</row>
    <row r="395" spans="1:10" ht="14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</row>
    <row r="396" spans="1:10" ht="14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</row>
    <row r="397" spans="1:10" ht="14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</row>
    <row r="398" spans="1:10" ht="14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</row>
    <row r="399" spans="1:10" ht="14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</row>
    <row r="400" spans="1:10" ht="14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</row>
    <row r="401" spans="1:10" ht="14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</row>
    <row r="402" spans="1:10" ht="14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</row>
    <row r="403" spans="1:10" ht="14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</row>
    <row r="404" spans="1:10" ht="14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</row>
    <row r="405" spans="1:10" ht="14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</row>
    <row r="406" spans="1:10" ht="14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</row>
    <row r="407" spans="1:10" ht="14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</row>
    <row r="408" spans="1:10" ht="14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</row>
    <row r="409" spans="1:10" ht="14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</row>
    <row r="410" spans="1:10" ht="14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</row>
    <row r="411" spans="1:10" ht="14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</row>
    <row r="412" spans="1:10" ht="14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</row>
    <row r="413" spans="1:10" ht="14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</row>
    <row r="414" spans="1:10" ht="14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</row>
    <row r="415" spans="1:10" ht="14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</row>
    <row r="416" spans="1:10" ht="14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</row>
    <row r="417" spans="1:10" ht="14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</row>
    <row r="418" spans="1:10" ht="14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</row>
    <row r="419" spans="1:10" ht="14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</row>
    <row r="420" spans="1:10" ht="14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</row>
  </sheetData>
  <mergeCells count="12">
    <mergeCell ref="H84:J84"/>
    <mergeCell ref="E32:E33"/>
    <mergeCell ref="F32:F33"/>
    <mergeCell ref="G32:G33"/>
    <mergeCell ref="A55:H55"/>
    <mergeCell ref="A80:I80"/>
    <mergeCell ref="B84:D84"/>
    <mergeCell ref="E84:G84"/>
    <mergeCell ref="A32:A33"/>
    <mergeCell ref="B32:B33"/>
    <mergeCell ref="C32:C33"/>
    <mergeCell ref="D32:D33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35"/>
  <sheetViews>
    <sheetView view="pageBreakPreview" zoomScaleSheetLayoutView="100" workbookViewId="0" topLeftCell="A1">
      <selection activeCell="E1" sqref="E1"/>
    </sheetView>
  </sheetViews>
  <sheetFormatPr defaultColWidth="9.00390625" defaultRowHeight="14.25"/>
  <cols>
    <col min="1" max="1" width="13.625" style="229" customWidth="1"/>
    <col min="2" max="16384" width="9.00390625" style="229" customWidth="1"/>
  </cols>
  <sheetData>
    <row r="1" spans="1:5" ht="16.5" thickBot="1">
      <c r="A1" s="8" t="s">
        <v>302</v>
      </c>
      <c r="B1" s="9"/>
      <c r="C1" s="9"/>
      <c r="D1" s="9"/>
      <c r="E1" s="9"/>
    </row>
    <row r="2" spans="1:5" ht="8.25" customHeight="1">
      <c r="A2" s="230"/>
      <c r="B2" s="230"/>
      <c r="C2" s="230"/>
      <c r="D2" s="230"/>
      <c r="E2" s="230"/>
    </row>
    <row r="3" spans="1:5" ht="14.25">
      <c r="A3" s="2"/>
      <c r="B3" s="1" t="s">
        <v>250</v>
      </c>
      <c r="C3" s="1" t="s">
        <v>251</v>
      </c>
      <c r="D3" s="1" t="s">
        <v>112</v>
      </c>
      <c r="E3" s="1" t="s">
        <v>252</v>
      </c>
    </row>
    <row r="4" spans="1:5" ht="8.25" customHeight="1" thickBot="1">
      <c r="A4" s="6"/>
      <c r="B4" s="6"/>
      <c r="C4" s="6"/>
      <c r="D4" s="6"/>
      <c r="E4" s="6"/>
    </row>
    <row r="5" spans="1:5" ht="15" thickBot="1">
      <c r="A5" s="14" t="s">
        <v>253</v>
      </c>
      <c r="B5" s="231">
        <v>29517696.278</v>
      </c>
      <c r="C5" s="231">
        <v>2532289.168</v>
      </c>
      <c r="D5" s="231">
        <v>32049985.447</v>
      </c>
      <c r="E5" s="232"/>
    </row>
    <row r="6" spans="1:5" ht="15" thickBot="1">
      <c r="A6" s="10" t="s">
        <v>174</v>
      </c>
      <c r="B6" s="233">
        <v>2174564.247</v>
      </c>
      <c r="C6" s="233">
        <v>1473977.132</v>
      </c>
      <c r="D6" s="234">
        <v>3648541.379</v>
      </c>
      <c r="E6" s="235"/>
    </row>
    <row r="7" spans="1:5" ht="15" thickBot="1">
      <c r="A7" s="11" t="s">
        <v>150</v>
      </c>
      <c r="B7" s="236">
        <v>27343132.031</v>
      </c>
      <c r="C7" s="236">
        <v>1058312.036</v>
      </c>
      <c r="D7" s="237">
        <v>28401444.068</v>
      </c>
      <c r="E7" s="238"/>
    </row>
    <row r="8" spans="1:5" ht="15.75">
      <c r="A8" s="13"/>
      <c r="B8" s="9"/>
      <c r="C8" s="9"/>
      <c r="D8" s="9"/>
      <c r="E8" s="9"/>
    </row>
    <row r="9" spans="1:5" ht="16.5" thickBot="1">
      <c r="A9" s="8" t="s">
        <v>303</v>
      </c>
      <c r="B9" s="9"/>
      <c r="C9" s="9"/>
      <c r="D9" s="9"/>
      <c r="E9" s="9"/>
    </row>
    <row r="10" spans="1:5" ht="9" customHeight="1">
      <c r="A10" s="239"/>
      <c r="B10" s="239"/>
      <c r="C10" s="239"/>
      <c r="D10" s="239"/>
      <c r="E10" s="9"/>
    </row>
    <row r="11" spans="1:5" ht="14.25">
      <c r="A11" s="2"/>
      <c r="B11" s="1" t="s">
        <v>250</v>
      </c>
      <c r="C11" s="1" t="s">
        <v>254</v>
      </c>
      <c r="D11" s="1" t="s">
        <v>112</v>
      </c>
      <c r="E11" s="9"/>
    </row>
    <row r="12" spans="1:5" ht="10.5" customHeight="1" thickBot="1">
      <c r="A12" s="6"/>
      <c r="B12" s="6"/>
      <c r="C12" s="6"/>
      <c r="D12" s="6"/>
      <c r="E12" s="9"/>
    </row>
    <row r="13" spans="1:5" ht="15" thickBot="1">
      <c r="A13" s="14" t="s">
        <v>253</v>
      </c>
      <c r="B13" s="231">
        <v>18867420.565</v>
      </c>
      <c r="C13" s="231">
        <v>33848.585</v>
      </c>
      <c r="D13" s="231">
        <v>18901269.147</v>
      </c>
      <c r="E13" s="9"/>
    </row>
    <row r="14" spans="1:5" ht="15" thickBot="1">
      <c r="A14" s="10" t="s">
        <v>174</v>
      </c>
      <c r="B14" s="233">
        <v>341642.775</v>
      </c>
      <c r="C14" s="233">
        <v>6925.246</v>
      </c>
      <c r="D14" s="233">
        <v>348568.019</v>
      </c>
      <c r="E14" s="9"/>
    </row>
    <row r="15" spans="1:5" ht="15" thickBot="1">
      <c r="A15" s="10" t="s">
        <v>255</v>
      </c>
      <c r="B15" s="233">
        <v>38268.195</v>
      </c>
      <c r="C15" s="233">
        <v>6694.172</v>
      </c>
      <c r="D15" s="233">
        <v>44962.363</v>
      </c>
      <c r="E15" s="9"/>
    </row>
    <row r="16" spans="1:5" ht="15" thickBot="1">
      <c r="A16" s="10" t="s">
        <v>256</v>
      </c>
      <c r="B16" s="233">
        <v>303374.582</v>
      </c>
      <c r="C16" s="233">
        <v>231.074</v>
      </c>
      <c r="D16" s="233">
        <v>303605.654</v>
      </c>
      <c r="E16" s="9"/>
    </row>
    <row r="17" spans="1:5" ht="15" thickBot="1">
      <c r="A17" s="10" t="s">
        <v>150</v>
      </c>
      <c r="B17" s="233">
        <v>18525777.794</v>
      </c>
      <c r="C17" s="233">
        <v>26923.338</v>
      </c>
      <c r="D17" s="233">
        <v>18552701.131</v>
      </c>
      <c r="E17" s="9"/>
    </row>
    <row r="18" spans="1:5" ht="15" thickBot="1">
      <c r="A18" s="10" t="s">
        <v>255</v>
      </c>
      <c r="B18" s="233">
        <v>60551.566</v>
      </c>
      <c r="C18" s="233">
        <v>6440.749</v>
      </c>
      <c r="D18" s="233">
        <v>66992.314</v>
      </c>
      <c r="E18" s="9"/>
    </row>
    <row r="19" spans="1:5" ht="15" thickBot="1">
      <c r="A19" s="11" t="s">
        <v>256</v>
      </c>
      <c r="B19" s="236">
        <v>18465226.226</v>
      </c>
      <c r="C19" s="236">
        <v>20482.589</v>
      </c>
      <c r="D19" s="236">
        <v>18485708.816</v>
      </c>
      <c r="E19" s="9"/>
    </row>
    <row r="20" spans="1:5" ht="15.75">
      <c r="A20" s="8"/>
      <c r="B20" s="9"/>
      <c r="C20" s="9"/>
      <c r="D20" s="9"/>
      <c r="E20" s="9"/>
    </row>
    <row r="21" spans="1:5" ht="16.5" thickBot="1">
      <c r="A21" s="8" t="s">
        <v>257</v>
      </c>
      <c r="B21" s="9"/>
      <c r="C21" s="9"/>
      <c r="D21" s="9"/>
      <c r="E21" s="9"/>
    </row>
    <row r="22" spans="1:5" ht="8.25" customHeight="1">
      <c r="A22" s="230"/>
      <c r="B22" s="230"/>
      <c r="C22" s="230"/>
      <c r="D22" s="230"/>
      <c r="E22" s="9"/>
    </row>
    <row r="23" spans="1:5" ht="14.25">
      <c r="A23" s="375"/>
      <c r="B23" s="1" t="s">
        <v>258</v>
      </c>
      <c r="C23" s="375" t="s">
        <v>259</v>
      </c>
      <c r="D23" s="376" t="s">
        <v>260</v>
      </c>
      <c r="E23" s="9"/>
    </row>
    <row r="24" spans="1:5" ht="14.25">
      <c r="A24" s="375"/>
      <c r="B24" s="1" t="s">
        <v>261</v>
      </c>
      <c r="C24" s="375"/>
      <c r="D24" s="376"/>
      <c r="E24" s="9"/>
    </row>
    <row r="25" spans="1:5" ht="8.25" customHeight="1" thickBot="1">
      <c r="A25" s="240"/>
      <c r="B25" s="240"/>
      <c r="C25" s="240"/>
      <c r="D25" s="240"/>
      <c r="E25" s="9"/>
    </row>
    <row r="26" spans="1:5" ht="15.75" thickBot="1">
      <c r="A26" s="326">
        <v>40178</v>
      </c>
      <c r="B26" s="241">
        <v>137.9514</v>
      </c>
      <c r="C26" s="241">
        <v>136.0154</v>
      </c>
      <c r="D26" s="241">
        <v>266.97</v>
      </c>
      <c r="E26" s="9"/>
    </row>
    <row r="27" spans="1:5" ht="15.75" thickBot="1">
      <c r="A27" s="326">
        <v>40268</v>
      </c>
      <c r="B27" s="242">
        <v>140.6527</v>
      </c>
      <c r="C27" s="242">
        <v>137.6486</v>
      </c>
      <c r="D27" s="242">
        <v>245</v>
      </c>
      <c r="E27" s="9"/>
    </row>
    <row r="28" spans="1:5" ht="15.75" thickBot="1">
      <c r="A28" s="326">
        <v>40359</v>
      </c>
      <c r="B28" s="242">
        <v>142.9869</v>
      </c>
      <c r="C28" s="242">
        <v>139.3378</v>
      </c>
      <c r="D28" s="242">
        <v>213.59</v>
      </c>
      <c r="E28" s="9"/>
    </row>
    <row r="29" spans="1:5" ht="15.75" thickBot="1">
      <c r="A29" s="326">
        <v>40451</v>
      </c>
      <c r="B29" s="242">
        <v>145.8791</v>
      </c>
      <c r="C29" s="242">
        <v>141.0332</v>
      </c>
      <c r="D29" s="242">
        <v>232.49</v>
      </c>
      <c r="E29" s="9"/>
    </row>
    <row r="30" spans="1:5" ht="15.75" thickBot="1">
      <c r="A30" s="326">
        <v>40543</v>
      </c>
      <c r="B30" s="242">
        <v>144.6693</v>
      </c>
      <c r="C30" s="242">
        <v>142.7477</v>
      </c>
      <c r="D30" s="242">
        <v>230.38</v>
      </c>
      <c r="E30" s="9"/>
    </row>
    <row r="31" spans="1:5" ht="15.75" thickBot="1">
      <c r="A31" s="326">
        <v>40633</v>
      </c>
      <c r="B31" s="242">
        <v>143.1506</v>
      </c>
      <c r="C31" s="242">
        <v>147.2073</v>
      </c>
      <c r="D31" s="242">
        <v>244.84</v>
      </c>
      <c r="E31" s="9"/>
    </row>
    <row r="32" spans="1:5" ht="15.75" thickBot="1">
      <c r="A32" s="326">
        <v>40724</v>
      </c>
      <c r="B32" s="242">
        <v>144.4516</v>
      </c>
      <c r="C32" s="242">
        <v>149.0174</v>
      </c>
      <c r="D32" s="242">
        <v>225.23</v>
      </c>
      <c r="E32" s="9"/>
    </row>
    <row r="33" spans="1:5" ht="15.75" thickBot="1">
      <c r="A33" s="326">
        <v>40816</v>
      </c>
      <c r="B33" s="242">
        <v>147.6715</v>
      </c>
      <c r="C33" s="242">
        <v>150.7956</v>
      </c>
      <c r="D33" s="242">
        <v>222.42</v>
      </c>
      <c r="E33" s="9"/>
    </row>
    <row r="34" spans="1:5" ht="15.75" thickBot="1">
      <c r="A34" s="327">
        <v>40907</v>
      </c>
      <c r="B34" s="243">
        <v>146.0587</v>
      </c>
      <c r="C34" s="243">
        <v>152.5738</v>
      </c>
      <c r="D34" s="243">
        <v>215.45</v>
      </c>
      <c r="E34" s="9"/>
    </row>
    <row r="35" spans="1:14" ht="14.25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33"/>
  <sheetViews>
    <sheetView view="pageBreakPreview" zoomScaleSheetLayoutView="100" workbookViewId="0" topLeftCell="A1">
      <selection activeCell="F1" sqref="F1"/>
    </sheetView>
  </sheetViews>
  <sheetFormatPr defaultColWidth="9.00390625" defaultRowHeight="14.25"/>
  <cols>
    <col min="1" max="1" width="18.50390625" style="229" customWidth="1"/>
    <col min="2" max="16384" width="9.00390625" style="229" customWidth="1"/>
  </cols>
  <sheetData>
    <row r="1" spans="1:6" ht="21.75" customHeight="1" thickBot="1">
      <c r="A1" s="8" t="s">
        <v>304</v>
      </c>
      <c r="B1" s="9"/>
      <c r="C1" s="9"/>
      <c r="D1" s="9"/>
      <c r="E1" s="9"/>
      <c r="F1" s="9"/>
    </row>
    <row r="2" spans="1:6" ht="9.75" customHeight="1">
      <c r="A2" s="230"/>
      <c r="B2" s="230"/>
      <c r="C2" s="230"/>
      <c r="D2" s="9"/>
      <c r="E2" s="9"/>
      <c r="F2" s="9"/>
    </row>
    <row r="3" spans="1:6" ht="14.25">
      <c r="A3" s="2"/>
      <c r="B3" s="1" t="s">
        <v>262</v>
      </c>
      <c r="C3" s="1" t="s">
        <v>263</v>
      </c>
      <c r="D3" s="9"/>
      <c r="E3" s="9"/>
      <c r="F3" s="9"/>
    </row>
    <row r="4" spans="1:6" ht="9" customHeight="1" thickBot="1">
      <c r="A4" s="6"/>
      <c r="B4" s="6"/>
      <c r="C4" s="6"/>
      <c r="D4" s="9"/>
      <c r="E4" s="9"/>
      <c r="F4" s="9"/>
    </row>
    <row r="5" spans="1:6" ht="15" thickBot="1">
      <c r="A5" s="14" t="s">
        <v>253</v>
      </c>
      <c r="B5" s="231">
        <v>69840092.413</v>
      </c>
      <c r="C5" s="231">
        <v>2807</v>
      </c>
      <c r="D5" s="9"/>
      <c r="E5" s="9"/>
      <c r="F5" s="9"/>
    </row>
    <row r="6" spans="1:6" ht="15" thickBot="1">
      <c r="A6" s="10" t="s">
        <v>264</v>
      </c>
      <c r="B6" s="233">
        <v>38887290.256</v>
      </c>
      <c r="C6" s="233">
        <v>2049</v>
      </c>
      <c r="D6" s="9"/>
      <c r="E6" s="9"/>
      <c r="F6" s="9"/>
    </row>
    <row r="7" spans="1:6" ht="15" thickBot="1">
      <c r="A7" s="10" t="s">
        <v>265</v>
      </c>
      <c r="B7" s="233">
        <v>25715129.846</v>
      </c>
      <c r="C7" s="233">
        <v>365</v>
      </c>
      <c r="D7" s="9"/>
      <c r="E7" s="9"/>
      <c r="F7" s="9"/>
    </row>
    <row r="8" spans="1:6" ht="15" thickBot="1">
      <c r="A8" s="10" t="s">
        <v>266</v>
      </c>
      <c r="B8" s="233">
        <v>3349.859</v>
      </c>
      <c r="C8" s="233">
        <v>16</v>
      </c>
      <c r="D8" s="9"/>
      <c r="E8" s="9"/>
      <c r="F8" s="9"/>
    </row>
    <row r="9" spans="1:6" ht="15" thickBot="1">
      <c r="A9" s="10" t="s">
        <v>267</v>
      </c>
      <c r="B9" s="233">
        <v>225109.79</v>
      </c>
      <c r="C9" s="233">
        <v>373</v>
      </c>
      <c r="D9" s="9"/>
      <c r="E9" s="9"/>
      <c r="F9" s="9"/>
    </row>
    <row r="10" spans="1:6" ht="15" thickBot="1">
      <c r="A10" s="11" t="s">
        <v>268</v>
      </c>
      <c r="B10" s="236">
        <v>5009212.662</v>
      </c>
      <c r="C10" s="236">
        <v>4</v>
      </c>
      <c r="D10" s="9"/>
      <c r="E10" s="9"/>
      <c r="F10" s="9"/>
    </row>
    <row r="11" spans="1:6" ht="14.25">
      <c r="A11" s="246"/>
      <c r="B11" s="247"/>
      <c r="C11" s="248"/>
      <c r="D11" s="9"/>
      <c r="E11" s="9"/>
      <c r="F11" s="9"/>
    </row>
    <row r="12" spans="1:6" ht="15.75">
      <c r="A12" s="8"/>
      <c r="B12" s="314"/>
      <c r="C12" s="9"/>
      <c r="D12" s="9"/>
      <c r="E12" s="9"/>
      <c r="F12" s="9"/>
    </row>
    <row r="13" spans="1:6" ht="14.25">
      <c r="A13" s="245"/>
      <c r="B13" s="248"/>
      <c r="C13" s="248"/>
      <c r="D13" s="9"/>
      <c r="E13" s="9"/>
      <c r="F13" s="9"/>
    </row>
    <row r="14" spans="1:6" ht="15.75">
      <c r="A14" s="8" t="s">
        <v>269</v>
      </c>
      <c r="B14" s="9"/>
      <c r="C14" s="9"/>
      <c r="D14" s="9"/>
      <c r="E14" s="9"/>
      <c r="F14" s="9"/>
    </row>
    <row r="15" spans="1:6" ht="16.5" thickBot="1">
      <c r="A15" s="8"/>
      <c r="B15" s="9"/>
      <c r="C15" s="9"/>
      <c r="D15" s="9"/>
      <c r="E15" s="9"/>
      <c r="F15" s="9"/>
    </row>
    <row r="16" spans="1:6" ht="8.25" customHeight="1">
      <c r="A16" s="249"/>
      <c r="B16" s="250"/>
      <c r="C16" s="250"/>
      <c r="D16" s="250"/>
      <c r="E16" s="9"/>
      <c r="F16" s="9"/>
    </row>
    <row r="17" spans="1:6" ht="22.5">
      <c r="A17" s="251"/>
      <c r="B17" s="1" t="s">
        <v>305</v>
      </c>
      <c r="C17" s="1" t="s">
        <v>306</v>
      </c>
      <c r="D17" s="1" t="s">
        <v>270</v>
      </c>
      <c r="E17" s="9"/>
      <c r="F17" s="9"/>
    </row>
    <row r="18" spans="1:6" ht="8.25" customHeight="1" thickBot="1">
      <c r="A18" s="252"/>
      <c r="B18" s="253"/>
      <c r="C18" s="253"/>
      <c r="D18" s="253"/>
      <c r="E18" s="9"/>
      <c r="F18" s="9"/>
    </row>
    <row r="19" spans="1:6" ht="15" thickBot="1">
      <c r="A19" s="47" t="s">
        <v>271</v>
      </c>
      <c r="B19" s="254">
        <v>15033759.055159997</v>
      </c>
      <c r="C19" s="254">
        <v>16241822.788360002</v>
      </c>
      <c r="D19" s="255">
        <v>0.08035673105891396</v>
      </c>
      <c r="E19" s="9"/>
      <c r="F19" s="9"/>
    </row>
    <row r="20" spans="1:6" ht="15" thickBot="1">
      <c r="A20" s="10" t="s">
        <v>272</v>
      </c>
      <c r="B20" s="233">
        <v>9151691.6891</v>
      </c>
      <c r="C20" s="233">
        <v>9487058.21486</v>
      </c>
      <c r="D20" s="256">
        <v>0.03664530418561132</v>
      </c>
      <c r="E20" s="9"/>
      <c r="F20" s="9"/>
    </row>
    <row r="21" spans="1:6" ht="15" thickBot="1">
      <c r="A21" s="10" t="s">
        <v>273</v>
      </c>
      <c r="B21" s="233">
        <v>5835061.038959998</v>
      </c>
      <c r="C21" s="233">
        <v>6705095.765019999</v>
      </c>
      <c r="D21" s="257">
        <v>0.14910464864906886</v>
      </c>
      <c r="E21" s="9"/>
      <c r="F21" s="9"/>
    </row>
    <row r="22" spans="1:6" ht="15" thickBot="1">
      <c r="A22" s="10" t="s">
        <v>274</v>
      </c>
      <c r="B22" s="233">
        <v>47006.3271</v>
      </c>
      <c r="C22" s="233">
        <v>49668.80848000001</v>
      </c>
      <c r="D22" s="257">
        <v>0.056640915048221344</v>
      </c>
      <c r="E22" s="9"/>
      <c r="F22" s="9"/>
    </row>
    <row r="23" spans="1:6" ht="15" thickBot="1">
      <c r="A23" s="258" t="s">
        <v>275</v>
      </c>
      <c r="B23" s="236">
        <v>3928545.8489200003</v>
      </c>
      <c r="C23" s="236">
        <v>5203370.80084</v>
      </c>
      <c r="D23" s="259">
        <v>0.3245030097511685</v>
      </c>
      <c r="E23" s="9"/>
      <c r="F23" s="9"/>
    </row>
    <row r="24" spans="1:6" ht="15.75">
      <c r="A24" s="8"/>
      <c r="B24" s="314"/>
      <c r="C24" s="8"/>
      <c r="D24" s="314"/>
      <c r="E24" s="9"/>
      <c r="F24" s="9"/>
    </row>
    <row r="25" spans="1:6" ht="15.75">
      <c r="A25" s="8"/>
      <c r="B25" s="314"/>
      <c r="C25" s="8"/>
      <c r="D25" s="314"/>
      <c r="E25" s="9"/>
      <c r="F25" s="9"/>
    </row>
    <row r="26" spans="1:6" ht="15.75">
      <c r="A26" s="8"/>
      <c r="B26" s="314"/>
      <c r="C26" s="8"/>
      <c r="D26" s="314"/>
      <c r="E26" s="9"/>
      <c r="F26" s="9"/>
    </row>
    <row r="27" spans="1:6" ht="15.75">
      <c r="A27" s="8"/>
      <c r="B27" s="314"/>
      <c r="C27" s="8"/>
      <c r="D27" s="314"/>
      <c r="E27" s="9"/>
      <c r="F27" s="9"/>
    </row>
    <row r="28" spans="1:6" ht="15.75">
      <c r="A28" s="8"/>
      <c r="B28" s="314"/>
      <c r="C28" s="8"/>
      <c r="D28" s="314"/>
      <c r="E28" s="9"/>
      <c r="F28" s="9"/>
    </row>
    <row r="29" spans="1:6" ht="15.75">
      <c r="A29" s="8"/>
      <c r="B29" s="314"/>
      <c r="C29" s="8"/>
      <c r="D29" s="314"/>
      <c r="E29" s="9"/>
      <c r="F29" s="9"/>
    </row>
    <row r="30" spans="1:6" ht="15.75">
      <c r="A30" s="8"/>
      <c r="B30" s="314"/>
      <c r="C30" s="8"/>
      <c r="D30" s="314"/>
      <c r="E30" s="9"/>
      <c r="F30" s="9"/>
    </row>
    <row r="31" spans="1:6" ht="15.75">
      <c r="A31" s="8"/>
      <c r="B31" s="314"/>
      <c r="C31" s="8"/>
      <c r="D31" s="314"/>
      <c r="E31" s="9"/>
      <c r="F31" s="9"/>
    </row>
    <row r="32" spans="1:6" ht="15.75">
      <c r="A32" s="8"/>
      <c r="B32" s="314"/>
      <c r="C32" s="8"/>
      <c r="D32" s="314"/>
      <c r="E32" s="9"/>
      <c r="F32" s="9"/>
    </row>
    <row r="33" spans="1:6" ht="15.75">
      <c r="A33" s="8"/>
      <c r="B33" s="314"/>
      <c r="C33" s="8"/>
      <c r="D33" s="314"/>
      <c r="E33" s="9"/>
      <c r="F33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Sestak</cp:lastModifiedBy>
  <cp:lastPrinted>2012-01-23T14:43:17Z</cp:lastPrinted>
  <dcterms:created xsi:type="dcterms:W3CDTF">2006-06-15T12:53:47Z</dcterms:created>
  <dcterms:modified xsi:type="dcterms:W3CDTF">2012-04-02T12:49:18Z</dcterms:modified>
  <cp:category/>
  <cp:version/>
  <cp:contentType/>
  <cp:contentStatus/>
</cp:coreProperties>
</file>