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0">'banky'!$A$1:$J$140</definedName>
    <definedName name="_xlnm.Print_Area" localSheetId="4">'kolektívne investovanie'!$A$1:$J$131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<sst xmlns="http://schemas.openxmlformats.org/spreadsheetml/2006/main" count="698" uniqueCount="491">
  <si>
    <t>CR3</t>
  </si>
  <si>
    <t>CR5</t>
  </si>
  <si>
    <t>HHI</t>
  </si>
  <si>
    <t>Medziročná zmena</t>
  </si>
  <si>
    <t>ROA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</si>
  <si>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</si>
  <si>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</si>
  <si>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</si>
  <si>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</si>
  <si>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</si>
  <si>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</si>
  <si>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</si>
  <si>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</si>
  <si>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</si>
  <si>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</si>
  <si>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</si>
  <si>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</si>
  <si>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</si>
  <si>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</si>
  <si>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</si>
  <si>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</si>
  <si>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</si>
  <si>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</si>
  <si>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</si>
  <si>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</si>
  <si>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</si>
  <si>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</si>
  <si>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</si>
  <si>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</si>
  <si>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</si>
  <si>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</si>
  <si>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</si>
  <si>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</si>
  <si>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</si>
  <si>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</si>
  <si>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</si>
  <si>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</si>
  <si>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</si>
  <si>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</si>
  <si>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</si>
  <si>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</si>
  <si>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</si>
  <si>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</si>
  <si>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 xml:space="preserve">  Dlhopisy</t>
  </si>
  <si>
    <t>rovnomer. rozložení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</si>
  <si>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</si>
  <si>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</si>
  <si>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</si>
  <si>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</si>
  <si>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</si>
  <si>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</si>
  <si>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</si>
  <si>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</si>
  <si>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</si>
  <si>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</si>
  <si>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</si>
  <si>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</si>
  <si>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</si>
  <si>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</si>
  <si>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</si>
  <si>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</si>
  <si>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</si>
  <si>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</si>
  <si>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</si>
  <si>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</si>
  <si>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</si>
  <si>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</si>
  <si>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</si>
  <si>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</si>
  <si>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</si>
  <si>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</si>
  <si>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</si>
  <si>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</si>
  <si>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</si>
  <si>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</si>
  <si>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</si>
  <si>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</si>
  <si>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</si>
  <si>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</si>
  <si>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</si>
  <si>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</si>
  <si>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</si>
  <si>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</si>
  <si>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</si>
  <si>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</si>
  <si>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</si>
  <si>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</si>
  <si>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</si>
  <si>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</si>
  <si>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</si>
  <si>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</si>
  <si>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</si>
  <si>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</si>
  <si>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</si>
  <si>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</si>
  <si>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</si>
  <si>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Fondy krátkodobých investícií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</si>
  <si>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</si>
  <si>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</si>
  <si>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</si>
  <si>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</si>
  <si>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</si>
  <si>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</si>
  <si>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</si>
  <si>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-</t>
  </si>
  <si>
    <t>Počet sporiteľov</t>
  </si>
  <si>
    <t>Dlhopisový</t>
  </si>
  <si>
    <t>Zmiešaný</t>
  </si>
  <si>
    <t>Akciový</t>
  </si>
  <si>
    <t>Indexový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</si>
  <si>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</si>
  <si>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</si>
  <si>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</si>
  <si>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</si>
  <si>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</si>
  <si>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</si>
  <si>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</si>
  <si>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</si>
  <si>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</si>
  <si>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</si>
  <si>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</si>
  <si>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</si>
  <si>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</si>
  <si>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</si>
  <si>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</si>
  <si>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</si>
  <si>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</si>
  <si>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</si>
  <si>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</si>
  <si>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</si>
  <si>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</si>
  <si>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</si>
  <si>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</si>
  <si>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</si>
  <si>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</si>
  <si>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</si>
  <si>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</si>
  <si>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</si>
  <si>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</si>
  <si>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</si>
  <si>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</si>
  <si>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</si>
  <si>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</si>
  <si>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</si>
  <si>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</si>
  <si>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</si>
  <si>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</si>
  <si>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</si>
  <si>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</si>
  <si>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</si>
  <si>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</si>
  <si>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</si>
  <si>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</si>
  <si>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</si>
  <si>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</si>
  <si>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</si>
  <si>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</si>
  <si>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</si>
  <si>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</si>
  <si>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</si>
  <si>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</si>
  <si>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</si>
  <si>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</si>
  <si>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Hodnota k  31.12.2012</t>
  </si>
  <si>
    <t>Hodnota k 31.12.2011</t>
  </si>
  <si>
    <t>Hodnota k 31.12.2012</t>
  </si>
  <si>
    <t>Hodnota k 31.12.2011</t>
  </si>
  <si>
    <t>Hodnota k 31.12.2012</t>
  </si>
  <si>
    <t>Dôchodkové správcovské spoločnosti k 31.12.2012</t>
  </si>
  <si>
    <t>NAV k 31.12.2012</t>
  </si>
  <si>
    <t>Doplnkové dôchodkové spoločnosti k 31.12.2012</t>
  </si>
  <si>
    <t>NAV k 31.12.2012</t>
  </si>
  <si>
    <t>Správcovské spoločnosti k 31.12.2012</t>
  </si>
  <si>
    <t>Náklady, výnosy a ukazovatele ziskovosti tuzemských správcovských spoločností k 31.12.2012 (údaje v tis. EUR)</t>
  </si>
  <si>
    <t>Štruktúra otvorených podielových fondov k 31.12.2012 (údaje v tis. EUR)</t>
  </si>
  <si>
    <t>Čisté predaje otvorených podielových fondov k 31.12.2012 (údaje v tis. EUR)</t>
  </si>
  <si>
    <t>12 mesiacov</t>
  </si>
  <si>
    <t xml:space="preserve">Priemerné výkonnosti otvorených podielových fondov k 31.12.2012 </t>
  </si>
  <si>
    <t>Štruktúra majetku tuzemských podielových fondov k 31.12.2012 (údaje v tis. EUR)</t>
  </si>
  <si>
    <t>Trhová kapitalizácia k 31.12.2012 (údaje v tis. EUR)</t>
  </si>
  <si>
    <t>Objem obchodov k 31.12.2012 (údaje v tis. EUR)</t>
  </si>
  <si>
    <t>Evidované emisie k 31.12.2012 (údaje v tis. EUR)</t>
  </si>
  <si>
    <t>Objem 
k 31.12.2011</t>
  </si>
  <si>
    <t>Objem 
k 31.12.2012</t>
  </si>
  <si>
    <t>N.A.</t>
  </si>
  <si>
    <t>Hospodársky výsledok DSS k 31.12.2012 (údaje v tis. EUR)</t>
  </si>
  <si>
    <t>Hospodársky výsledok DDS k 31.12.2012 (údaje v tis. EUR)</t>
  </si>
  <si>
    <t>HHI
31.12.2012</t>
  </si>
  <si>
    <t>HHI
31.12.2011</t>
  </si>
  <si>
    <t>Ostatné fondy (bez sp. f. profesionál.  investorov )</t>
  </si>
  <si>
    <t>Štruktúra aktív a pasív bánk a pobočiek zahr. bánk (objemové údaje v tis. EUR)</t>
  </si>
  <si>
    <t>Objem spolu 
(31.12.2012)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</si>
  <si>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</si>
  <si>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</si>
  <si>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</si>
  <si>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</si>
  <si>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</si>
  <si>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</si>
  <si>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</si>
  <si>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</si>
  <si>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</si>
  <si>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</si>
  <si>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</si>
  <si>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</si>
  <si>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</si>
  <si>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</si>
  <si>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</si>
  <si>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</si>
  <si>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</si>
  <si>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</si>
  <si>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</si>
  <si>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</si>
  <si>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</si>
  <si>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</si>
  <si>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</si>
  <si>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</si>
  <si>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</si>
  <si>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</si>
  <si>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</si>
  <si>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</si>
  <si>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</si>
  <si>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</si>
  <si>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</si>
  <si>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</si>
  <si>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</si>
  <si>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</si>
  <si>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</si>
  <si>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</si>
  <si>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</si>
  <si>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</si>
  <si>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</si>
  <si>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</si>
  <si>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</si>
  <si>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</si>
  <si>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</si>
  <si>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</si>
  <si>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</si>
  <si>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</si>
  <si>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</si>
  <si>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</si>
  <si>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</si>
  <si>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31.12.2012</t>
  </si>
  <si>
    <t>|Hodnota k
31.12.2011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</si>
  <si>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</si>
  <si>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</si>
  <si>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</si>
  <si>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</si>
  <si>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</si>
  <si>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</si>
  <si>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</si>
  <si>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</si>
  <si>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</si>
  <si>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</si>
  <si>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</si>
  <si>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</si>
  <si>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</si>
  <si>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</si>
  <si>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</si>
  <si>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</si>
  <si>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</si>
  <si>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</si>
  <si>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</si>
  <si>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</si>
  <si>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</si>
  <si>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</si>
  <si>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</si>
  <si>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</si>
  <si>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</si>
  <si>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(31.12.2012)</t>
  </si>
  <si>
    <t>Priemer vážený menovateľom
(31.12.2011)</t>
  </si>
  <si>
    <t>Priemer vážený objemom aktív</t>
  </si>
  <si>
    <t>Minimum</t>
  </si>
  <si>
    <t>Dolný kvartil</t>
  </si>
  <si>
    <t>Medián</t>
  </si>
  <si>
    <t>Horný kvartil</t>
  </si>
  <si>
    <t>Maximum</t>
  </si>
  <si>
    <t>ROE (bez pobočiek)</t>
  </si>
  <si>
    <t>Ukazovateľ prevádzkovej efektivity
(cost-to-income ratio)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</si>
  <si>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</si>
  <si>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</si>
  <si>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</si>
  <si>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</si>
  <si>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 okrem bánk</t>
  </si>
  <si>
    <t>31,92%       (19%)</t>
  </si>
  <si>
    <t xml:space="preserve">  banky vrát. NBS a pokl. poukážok</t>
  </si>
  <si>
    <t>Čistá úroková marža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</si>
  <si>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</si>
  <si>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</si>
  <si>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</si>
  <si>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</si>
  <si>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</si>
  <si>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0,56%       (3%)</t>
  </si>
  <si>
    <t>4,35%       (28%)</t>
  </si>
  <si>
    <t>7,45%       (59%)</t>
  </si>
  <si>
    <t>26,51%       (10%)</t>
  </si>
  <si>
    <t xml:space="preserve">   Retail (podiel na úveroch retailu)</t>
  </si>
  <si>
    <t>1,49%       (3%)</t>
  </si>
  <si>
    <t>100,00%       (10%)</t>
  </si>
  <si>
    <t xml:space="preserve">   Podniky (podiel na úveroch podnikom)</t>
  </si>
  <si>
    <t>0,00%       (3%)</t>
  </si>
  <si>
    <t>4,30%       (27%)</t>
  </si>
  <si>
    <t>9,57%       (39%)</t>
  </si>
  <si>
    <t xml:space="preserve">   Fin. spoločnosti (podiel na úveroch fin. spol.)</t>
  </si>
  <si>
    <t>0,00%       (60%)</t>
  </si>
  <si>
    <t>0,00%       (0%)</t>
  </si>
  <si>
    <t>38,19%       (33%)</t>
  </si>
  <si>
    <t>Podiel opravných položiek na objeme zlyhaných úverov klientom</t>
  </si>
  <si>
    <t>60,83%       (25%)</t>
  </si>
  <si>
    <t>104,75%       (27%)</t>
  </si>
  <si>
    <t>556,16%       (6%)</t>
  </si>
  <si>
    <t>Veľká majetková angažovanosť (vážená) / vlastné zdroje  (bez pobočiek)</t>
  </si>
  <si>
    <t xml:space="preserve"> </t>
  </si>
  <si>
    <t>Podiel nárokovateľ. hodnoty zabezpečení na celkovom objeme zlyhaných úverov klientom</t>
  </si>
  <si>
    <t>10,56%       (4%)</t>
  </si>
  <si>
    <t>46,31%       (22%)</t>
  </si>
  <si>
    <t>DEVÍZOVÉ RIZIKO</t>
  </si>
  <si>
    <t>Devízová otvorená súvahová pozícia/ vlastné zdroje (bez pobočiek)</t>
  </si>
  <si>
    <t>Devízová otvorená podsúv. pozícia/ vlastné zdroje  (bez pobočiek)</t>
  </si>
  <si>
    <t>0,00%       (15%)</t>
  </si>
  <si>
    <t>Celková otvorená devízová pozícia/ vlastné zdroje (bez pobočiek)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</si>
  <si>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</si>
  <si>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</si>
  <si>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</si>
  <si>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0,01%       (0%)</t>
  </si>
  <si>
    <t>0,12%       (45%)</t>
  </si>
  <si>
    <t>Zmena ekonomickej hodnoty obchodnej knihy vrátane úrokových derivátov / VZ (bez pobočiek)*</t>
  </si>
  <si>
    <t>0,03%       (0%)</t>
  </si>
  <si>
    <t>Zmena ekonomickej hodnoty celej bilancie bez úrokových derivátov / VZ (bez pobočiek)*</t>
  </si>
  <si>
    <t>Zmena ekonomickej hodnoty celej bilancie vrátane úrokových derivátov / VZ (bez pobočiek)*</t>
  </si>
  <si>
    <t>Celková otvorená úroková pozícia do 1 mesiaca /vlastné zdroje (bez pobočiek)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</si>
  <si>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</si>
  <si>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</si>
  <si>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</si>
  <si>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Ukazovateľ likvidných aktív v zmysle § 13 Opatrenia NBS č. 18/2008 v znení neskorších predpisov</t>
  </si>
  <si>
    <t>137,68%       (39%)</t>
  </si>
  <si>
    <t>334,87%       (7%)</t>
  </si>
  <si>
    <t>489,37%       (5%)</t>
  </si>
  <si>
    <t>Podiel okamžite likvidných aktív na vysoko volatilných zdrojoch</t>
  </si>
  <si>
    <t>Podiel likvidných aktív (vrátane kolaterálov z obr. REPO obchodov) na volatilných zdrojoch</t>
  </si>
  <si>
    <t>Ukazovateľ stálych a nelikvidných aktív  (bez pobočiek)</t>
  </si>
  <si>
    <t>25,90%       (18%)</t>
  </si>
  <si>
    <t>35,80%       (16%)</t>
  </si>
  <si>
    <t>40,59%       (28%)</t>
  </si>
  <si>
    <t>78,82%       (30%)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</si>
  <si>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</si>
  <si>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</si>
  <si>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</si>
  <si>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</si>
  <si>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</si>
  <si>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PRIMERANOSŤ VLASTNÝCH ZDROJOV</t>
  </si>
  <si>
    <t>Primeranosť  vlastných zdrojov (bez pobočiek)</t>
  </si>
  <si>
    <t>Ukazovateľ Tier I ratio (bez pobočiek)**</t>
  </si>
  <si>
    <t>Podiel Tier I na vlastných zdrojoch (bez pobočiek)</t>
  </si>
  <si>
    <t>Podiel vlastných zdrojov na bilančnej sume (bez pobočiek)</t>
  </si>
  <si>
    <t>Podiel možnej straty na vlastných zdrojoch pri dosiahnutí PVZ 8% (bez pobočiek)</t>
  </si>
  <si>
    <t>-0,75%       (5%)</t>
  </si>
  <si>
    <t>0,57%       (16%)</t>
  </si>
  <si>
    <t>0,96%       (31%)</t>
  </si>
  <si>
    <t>2,04%       (49%)</t>
  </si>
  <si>
    <t>-0,52%       (9%)</t>
  </si>
  <si>
    <t>7,77%       (8%)</t>
  </si>
  <si>
    <t>12,57%       (29%)</t>
  </si>
  <si>
    <t>23,51%       (46%)</t>
  </si>
  <si>
    <t>53,00%       (29%)</t>
  </si>
  <si>
    <t>67,78%       (41%)</t>
  </si>
  <si>
    <t>90,28%       (19%)</t>
  </si>
  <si>
    <t>190,23%       (11%)</t>
  </si>
  <si>
    <t>60,55%       (4%)</t>
  </si>
  <si>
    <t>77,62%       (27%)</t>
  </si>
  <si>
    <t>98,36%       (30%)</t>
  </si>
  <si>
    <t>146,17%       (39%)</t>
  </si>
  <si>
    <t>1,42%       (4%)</t>
  </si>
  <si>
    <t>1,99%       (14%)</t>
  </si>
  <si>
    <t>2,80%       (19%)</t>
  </si>
  <si>
    <t>10,49%       (63%)</t>
  </si>
  <si>
    <t>2,42%       (11%)</t>
  </si>
  <si>
    <t>3,50%       (20%)</t>
  </si>
  <si>
    <t>6,20%       (57%)</t>
  </si>
  <si>
    <t>222,28%       (9%)</t>
  </si>
  <si>
    <t>1,91%       (22%)</t>
  </si>
  <si>
    <t>2,94%       (19%)</t>
  </si>
  <si>
    <t>3,37%       (43%)</t>
  </si>
  <si>
    <t>11,54%       (14%)</t>
  </si>
  <si>
    <t>1,75%       (22%)</t>
  </si>
  <si>
    <t>2,66%       (47%)</t>
  </si>
  <si>
    <t>3,76%       (5%)</t>
  </si>
  <si>
    <t>-0,81%       (24%)</t>
  </si>
  <si>
    <t>-0,17%       (20%)</t>
  </si>
  <si>
    <t>0,59%       (4%)</t>
  </si>
  <si>
    <t>3,89%       (52%)</t>
  </si>
  <si>
    <t>1,46%       (4%)</t>
  </si>
  <si>
    <t>2,00%       (13%)</t>
  </si>
  <si>
    <t>3,00%       (36%)</t>
  </si>
  <si>
    <t>11,04%       (47%)</t>
  </si>
  <si>
    <t>3,81%       (33%)</t>
  </si>
  <si>
    <t>8,38%       (52%)</t>
  </si>
  <si>
    <t>33,75%       (30%)</t>
  </si>
  <si>
    <t>84,18%       (40%)</t>
  </si>
  <si>
    <t>13,34%       (6%)</t>
  </si>
  <si>
    <t>136,80%       (54%)</t>
  </si>
  <si>
    <t>283,85%       (15%)</t>
  </si>
  <si>
    <t>674,94%       (17%)</t>
  </si>
  <si>
    <t>Veľká majetková angažovanosť v rámci skupín (počet prekročení*** limitu)</t>
  </si>
  <si>
    <t>56,55%       (51%)</t>
  </si>
  <si>
    <t>82,26%       (20%)</t>
  </si>
  <si>
    <t>-5,18%       (64%)</t>
  </si>
  <si>
    <t>0,00%       (8%)</t>
  </si>
  <si>
    <t>1,14%       (4%)</t>
  </si>
  <si>
    <t>56,10%       (16%)</t>
  </si>
  <si>
    <t>-0,41%       (13%)</t>
  </si>
  <si>
    <t>0,00%       (6%)</t>
  </si>
  <si>
    <t>5,93%       (10%)</t>
  </si>
  <si>
    <t>73,05%       (64%)</t>
  </si>
  <si>
    <t>0,00%       (12%)</t>
  </si>
  <si>
    <t>0,18%       (4%)</t>
  </si>
  <si>
    <t>2,49%       (42%)</t>
  </si>
  <si>
    <t>29,08%       (34%)</t>
  </si>
  <si>
    <t>4,08%       (32%)</t>
  </si>
  <si>
    <t>0,00%       (32%)</t>
  </si>
  <si>
    <t>0,84%       (40%)</t>
  </si>
  <si>
    <t>4,08%       (20%)</t>
  </si>
  <si>
    <t>5,87%       (11%)</t>
  </si>
  <si>
    <t>7,72%       (23%)</t>
  </si>
  <si>
    <t>15,79%       (31%)</t>
  </si>
  <si>
    <t>64,72%       (27%)</t>
  </si>
  <si>
    <t>7,09%       (20%)</t>
  </si>
  <si>
    <t>8,76%       (14%)</t>
  </si>
  <si>
    <t>16,09%       (28%)</t>
  </si>
  <si>
    <t>64,72%       (31%)</t>
  </si>
  <si>
    <t>-171,26%       (19%)</t>
  </si>
  <si>
    <t>-94,22%       (11%)</t>
  </si>
  <si>
    <t>-3,74%       (41%)</t>
  </si>
  <si>
    <t>191,95%       (21%)</t>
  </si>
  <si>
    <t>-162,45%       (19%)</t>
  </si>
  <si>
    <t>-68,44%       (31%)</t>
  </si>
  <si>
    <t>-11,82%       (18%)</t>
  </si>
  <si>
    <t>75,08%       (24%)</t>
  </si>
  <si>
    <t>-44,32%       (10%)</t>
  </si>
  <si>
    <t>9,07%       (32%)</t>
  </si>
  <si>
    <t>76,58%       (26%)</t>
  </si>
  <si>
    <t>227,80%       (24%)</t>
  </si>
  <si>
    <t>238,56%       (49%)</t>
  </si>
  <si>
    <t>4,23%       (18%)</t>
  </si>
  <si>
    <t>7,67%       (41%)</t>
  </si>
  <si>
    <t>40,74%       (35%)</t>
  </si>
  <si>
    <t>61050,00%       (5%)</t>
  </si>
  <si>
    <t>4,29%       (7%)</t>
  </si>
  <si>
    <t>14,15%       (16%)</t>
  </si>
  <si>
    <t>38,35%       (56%)</t>
  </si>
  <si>
    <t>171,16%       (22%)</t>
  </si>
  <si>
    <t>46,81%       (3%)</t>
  </si>
  <si>
    <t>79,72%       (48%)</t>
  </si>
  <si>
    <t>88,12%       (33%)</t>
  </si>
  <si>
    <t>878,98%       (16%)</t>
  </si>
  <si>
    <t>-34,74%       (74%)</t>
  </si>
  <si>
    <t>0,12%       (16%)</t>
  </si>
  <si>
    <t>3,01%       (6%)</t>
  </si>
  <si>
    <t>49,47%       (3%)</t>
  </si>
  <si>
    <t>-3,26%       (46%)</t>
  </si>
  <si>
    <t>1,55%       (15%)</t>
  </si>
  <si>
    <t>10,71%       (14%)</t>
  </si>
  <si>
    <t>123,40%       (24%)</t>
  </si>
  <si>
    <t>-42,90%       (82%)</t>
  </si>
  <si>
    <t>-11,58%       (11%)</t>
  </si>
  <si>
    <t>2,28%       (3%)</t>
  </si>
  <si>
    <t>51,62%       (4%)</t>
  </si>
  <si>
    <t>-15,03%       (59%)</t>
  </si>
  <si>
    <t>-3,68%       (6%)</t>
  </si>
  <si>
    <t>2,47%       (12%)</t>
  </si>
  <si>
    <t>48,33%       (23%)</t>
  </si>
  <si>
    <t>12,57%       (14%)</t>
  </si>
  <si>
    <t>14,38%       (18%)</t>
  </si>
  <si>
    <t>16,89%       (38%)</t>
  </si>
  <si>
    <t>48,97%       (22%)</t>
  </si>
  <si>
    <t>12,05%       (14%)</t>
  </si>
  <si>
    <t>13,45%       (14%)</t>
  </si>
  <si>
    <t>15,62%       (41%)</t>
  </si>
  <si>
    <t>48,56%       (22%)</t>
  </si>
  <si>
    <t>89,39%       (26%)</t>
  </si>
  <si>
    <t>97,65%       (11%)</t>
  </si>
  <si>
    <t>99,04%       (24%)</t>
  </si>
  <si>
    <t>100,00%       (32%)</t>
  </si>
  <si>
    <t>8,09%       (11%)</t>
  </si>
  <si>
    <t>8,76%       (18%)</t>
  </si>
  <si>
    <t>9,38%       (37%)</t>
  </si>
  <si>
    <t>60,53%       (27%)</t>
  </si>
  <si>
    <t>36,34%       (14%)</t>
  </si>
  <si>
    <t>44,32%       (18%)</t>
  </si>
  <si>
    <t>52,61%       (38%)</t>
  </si>
  <si>
    <t>83,66%       (22%)</t>
  </si>
  <si>
    <t xml:space="preserve"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</si>
</sst>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  <numFmt numFmtId="202" formatCode="#,##0.000"/>
    <numFmt numFmtId="203" formatCode="#,###.00;\-#,###.00"/>
    <numFmt numFmtId="204" formatCode="[$-41B]d\.\ mmmm\ yyyy"/>
  </numFmts>
  <fonts count="55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7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4" fillId="33" borderId="10" xfId="15" applyFont="1" applyFill="1" applyBorder="1" applyAlignment="1">
      <alignment vertical="center" wrapText="1"/>
      <protection/>
    </xf>
    <xf numFmtId="0" fontId="3" fillId="33" borderId="11" xfId="58" applyFont="1" applyFill="1" applyBorder="1" applyAlignment="1">
      <alignment vertical="top" wrapText="1"/>
      <protection/>
    </xf>
    <xf numFmtId="0" fontId="6" fillId="33" borderId="0" xfId="58" applyFont="1" applyFill="1" applyAlignment="1">
      <alignment vertical="top" wrapText="1"/>
      <protection/>
    </xf>
    <xf numFmtId="0" fontId="5" fillId="0" borderId="0" xfId="58">
      <alignment/>
      <protection/>
    </xf>
    <xf numFmtId="0" fontId="3" fillId="33" borderId="12" xfId="58" applyFont="1" applyFill="1" applyBorder="1">
      <alignment/>
      <protection/>
    </xf>
    <xf numFmtId="0" fontId="1" fillId="33" borderId="12" xfId="58" applyFont="1" applyFill="1" applyBorder="1" applyAlignment="1">
      <alignment horizontal="justify"/>
      <protection/>
    </xf>
    <xf numFmtId="0" fontId="2" fillId="33" borderId="0" xfId="58" applyFont="1" applyFill="1" applyAlignment="1">
      <alignment horizontal="justify" vertical="top" wrapText="1"/>
      <protection/>
    </xf>
    <xf numFmtId="0" fontId="5" fillId="0" borderId="0" xfId="58" applyFill="1">
      <alignment/>
      <protection/>
    </xf>
    <xf numFmtId="0" fontId="4" fillId="33" borderId="0" xfId="58" applyFont="1" applyFill="1">
      <alignment/>
      <protection/>
    </xf>
    <xf numFmtId="0" fontId="5" fillId="33" borderId="0" xfId="58" applyFill="1">
      <alignment/>
      <protection/>
    </xf>
    <xf numFmtId="0" fontId="1" fillId="33" borderId="13" xfId="58" applyFont="1" applyFill="1" applyBorder="1" applyAlignment="1">
      <alignment vertical="top" wrapText="1"/>
      <protection/>
    </xf>
    <xf numFmtId="0" fontId="1" fillId="33" borderId="14" xfId="58" applyFont="1" applyFill="1" applyBorder="1" applyAlignment="1">
      <alignment vertical="top" wrapText="1"/>
      <protection/>
    </xf>
    <xf numFmtId="0" fontId="7" fillId="33" borderId="0" xfId="58" applyFont="1" applyFill="1">
      <alignment/>
      <protection/>
    </xf>
    <xf numFmtId="0" fontId="2" fillId="33" borderId="0" xfId="58" applyFont="1" applyFill="1" applyAlignment="1">
      <alignment horizontal="justify"/>
      <protection/>
    </xf>
    <xf numFmtId="0" fontId="3" fillId="33" borderId="12" xfId="58" applyFont="1" applyFill="1" applyBorder="1" applyAlignment="1">
      <alignment vertical="top" wrapText="1"/>
      <protection/>
    </xf>
    <xf numFmtId="0" fontId="1" fillId="33" borderId="0" xfId="58" applyFont="1" applyFill="1">
      <alignment/>
      <protection/>
    </xf>
    <xf numFmtId="3" fontId="5" fillId="33" borderId="0" xfId="58" applyNumberFormat="1" applyFill="1">
      <alignment/>
      <protection/>
    </xf>
    <xf numFmtId="3" fontId="1" fillId="33" borderId="0" xfId="15" applyNumberFormat="1" applyFont="1" applyFill="1" applyBorder="1" applyAlignment="1">
      <alignment horizontal="right" vertical="top" indent="1"/>
      <protection/>
    </xf>
    <xf numFmtId="3" fontId="0" fillId="33" borderId="0" xfId="15" applyNumberFormat="1" applyFont="1" applyFill="1">
      <alignment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vertical="top" wrapText="1"/>
      <protection/>
    </xf>
    <xf numFmtId="0" fontId="1" fillId="0" borderId="14" xfId="15" applyFont="1" applyBorder="1" applyAlignment="1">
      <alignment vertical="top" wrapText="1"/>
      <protection/>
    </xf>
    <xf numFmtId="3" fontId="1" fillId="34" borderId="15" xfId="15" applyNumberFormat="1" applyFont="1" applyFill="1" applyBorder="1" applyAlignment="1">
      <alignment horizontal="right" wrapText="1"/>
      <protection/>
    </xf>
    <xf numFmtId="3" fontId="1" fillId="0" borderId="16" xfId="15" applyNumberFormat="1" applyFont="1" applyFill="1" applyBorder="1" applyAlignment="1">
      <alignment horizontal="right" vertical="top" wrapText="1"/>
      <protection/>
    </xf>
    <xf numFmtId="3" fontId="1" fillId="34" borderId="15" xfId="15" applyNumberFormat="1" applyFont="1" applyFill="1" applyBorder="1" applyAlignment="1">
      <alignment horizontal="right" vertical="top" wrapText="1"/>
      <protection/>
    </xf>
    <xf numFmtId="3" fontId="1" fillId="34" borderId="15" xfId="15" applyNumberFormat="1" applyFont="1" applyFill="1" applyBorder="1" applyAlignment="1">
      <alignment horizontal="right" wrapText="1"/>
      <protection/>
    </xf>
    <xf numFmtId="3" fontId="1" fillId="34" borderId="16" xfId="15" applyNumberFormat="1" applyFont="1" applyFill="1" applyBorder="1" applyAlignment="1">
      <alignment horizontal="right" vertical="top" wrapText="1"/>
      <protection/>
    </xf>
    <xf numFmtId="3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0" xfId="58" applyFont="1" applyFill="1" applyBorder="1" applyAlignment="1">
      <alignment horizontal="justify"/>
      <protection/>
    </xf>
    <xf numFmtId="0" fontId="3" fillId="33" borderId="0" xfId="58" applyFont="1" applyFill="1" applyBorder="1" applyAlignment="1">
      <alignment vertical="top" wrapText="1"/>
      <protection/>
    </xf>
    <xf numFmtId="0" fontId="2" fillId="33" borderId="0" xfId="58" applyFont="1" applyFill="1" applyBorder="1" applyAlignment="1">
      <alignment horizontal="justify" vertical="top" wrapText="1"/>
      <protection/>
    </xf>
    <xf numFmtId="9" fontId="1" fillId="33" borderId="0" xfId="58" applyNumberFormat="1" applyFont="1" applyFill="1" applyBorder="1" applyAlignment="1">
      <alignment horizontal="right" vertical="top"/>
      <protection/>
    </xf>
    <xf numFmtId="0" fontId="5" fillId="0" borderId="0" xfId="58" applyBorder="1">
      <alignment/>
      <protection/>
    </xf>
    <xf numFmtId="3" fontId="1" fillId="34" borderId="17" xfId="15" applyNumberFormat="1" applyFont="1" applyFill="1" applyBorder="1" applyAlignment="1">
      <alignment horizontal="right" wrapText="1"/>
      <protection/>
    </xf>
    <xf numFmtId="10" fontId="1" fillId="33" borderId="0" xfId="15" applyNumberFormat="1" applyFont="1" applyFill="1" applyBorder="1" applyAlignment="1">
      <alignment horizontal="right" vertical="top" wrapText="1"/>
      <protection/>
    </xf>
    <xf numFmtId="3" fontId="7" fillId="33" borderId="0" xfId="15" applyNumberFormat="1" applyFont="1" applyFill="1" applyAlignment="1">
      <alignment horizontal="justify"/>
      <protection/>
    </xf>
    <xf numFmtId="3" fontId="10" fillId="33" borderId="0" xfId="15" applyNumberFormat="1" applyFont="1" applyFill="1" applyAlignment="1">
      <alignment horizontal="justify"/>
      <protection/>
    </xf>
    <xf numFmtId="3" fontId="4" fillId="33" borderId="0" xfId="15" applyNumberFormat="1" applyFont="1" applyFill="1">
      <alignment/>
      <protection/>
    </xf>
    <xf numFmtId="3" fontId="9" fillId="33" borderId="12" xfId="15" applyNumberFormat="1" applyFont="1" applyFill="1" applyBorder="1" applyAlignment="1">
      <alignment horizontal="justify"/>
      <protection/>
    </xf>
    <xf numFmtId="3" fontId="1" fillId="33" borderId="12" xfId="15" applyNumberFormat="1" applyFont="1" applyFill="1" applyBorder="1">
      <alignment/>
      <protection/>
    </xf>
    <xf numFmtId="3" fontId="1" fillId="33" borderId="12" xfId="15" applyNumberFormat="1" applyFont="1" applyFill="1" applyBorder="1" applyAlignment="1">
      <alignment horizontal="justify"/>
      <protection/>
    </xf>
    <xf numFmtId="3" fontId="2" fillId="33" borderId="12" xfId="15" applyNumberFormat="1" applyFont="1" applyFill="1" applyBorder="1" applyAlignment="1">
      <alignment horizontal="justify" vertical="top" wrapText="1"/>
      <protection/>
    </xf>
    <xf numFmtId="3" fontId="7" fillId="33" borderId="0" xfId="15" applyNumberFormat="1" applyFont="1" applyFill="1">
      <alignment/>
      <protection/>
    </xf>
    <xf numFmtId="3" fontId="1" fillId="33" borderId="0" xfId="15" applyNumberFormat="1" applyFont="1" applyFill="1" applyBorder="1" applyAlignment="1">
      <alignment horizontal="right" vertical="top"/>
      <protection/>
    </xf>
    <xf numFmtId="3" fontId="1" fillId="33" borderId="0" xfId="15" applyNumberFormat="1" applyFont="1" applyFill="1" applyBorder="1" applyAlignment="1">
      <alignment horizontal="right" vertical="top" wrapText="1" indent="1"/>
      <protection/>
    </xf>
    <xf numFmtId="3" fontId="1" fillId="33" borderId="0" xfId="15" applyNumberFormat="1" applyFont="1" applyFill="1" applyBorder="1" applyAlignment="1">
      <alignment horizontal="justify"/>
      <protection/>
    </xf>
    <xf numFmtId="3" fontId="2" fillId="33" borderId="0" xfId="15" applyNumberFormat="1" applyFont="1" applyFill="1" applyBorder="1" applyAlignment="1">
      <alignment horizontal="justify" vertical="top" wrapText="1"/>
      <protection/>
    </xf>
    <xf numFmtId="3" fontId="3" fillId="33" borderId="0" xfId="15" applyNumberFormat="1" applyFont="1" applyFill="1" applyBorder="1" applyAlignment="1">
      <alignment vertical="top" wrapText="1"/>
      <protection/>
    </xf>
    <xf numFmtId="3" fontId="1" fillId="0" borderId="18" xfId="15" applyNumberFormat="1" applyFont="1" applyFill="1" applyBorder="1" applyAlignment="1">
      <alignment horizontal="right" vertical="top" wrapText="1"/>
      <protection/>
    </xf>
    <xf numFmtId="3" fontId="13" fillId="33" borderId="0" xfId="15" applyNumberFormat="1" applyFont="1" applyFill="1" applyAlignment="1">
      <alignment horizontal="justify"/>
      <protection/>
    </xf>
    <xf numFmtId="3" fontId="7" fillId="0" borderId="0" xfId="15" applyNumberFormat="1" applyFont="1">
      <alignment/>
      <protection/>
    </xf>
    <xf numFmtId="3" fontId="1" fillId="33" borderId="19" xfId="15" applyNumberFormat="1" applyFont="1" applyFill="1" applyBorder="1" applyAlignment="1">
      <alignment horizontal="right" vertical="center" wrapText="1"/>
      <protection/>
    </xf>
    <xf numFmtId="3" fontId="1" fillId="33" borderId="12" xfId="15" applyNumberFormat="1" applyFont="1" applyFill="1" applyBorder="1" applyAlignment="1">
      <alignment horizontal="right" vertical="center" wrapText="1"/>
      <protection/>
    </xf>
    <xf numFmtId="3" fontId="1" fillId="33" borderId="20" xfId="15" applyNumberFormat="1" applyFont="1" applyFill="1" applyBorder="1" applyAlignment="1">
      <alignment horizontal="right" vertical="center" wrapText="1"/>
      <protection/>
    </xf>
    <xf numFmtId="9" fontId="1" fillId="0" borderId="13" xfId="65" applyFont="1" applyBorder="1" applyAlignment="1">
      <alignment horizontal="right" vertical="center" wrapText="1"/>
    </xf>
    <xf numFmtId="9" fontId="1" fillId="33" borderId="13" xfId="65" applyFont="1" applyFill="1" applyBorder="1" applyAlignment="1">
      <alignment horizontal="right" vertical="center" wrapText="1"/>
    </xf>
    <xf numFmtId="3" fontId="1" fillId="33" borderId="13" xfId="15" applyNumberFormat="1" applyFont="1" applyFill="1" applyBorder="1" applyAlignment="1">
      <alignment horizontal="right" vertical="center" wrapText="1"/>
      <protection/>
    </xf>
    <xf numFmtId="3" fontId="1" fillId="33" borderId="10" xfId="15" applyNumberFormat="1" applyFont="1" applyFill="1" applyBorder="1" applyAlignment="1">
      <alignment horizontal="right" vertical="center" wrapText="1"/>
      <protection/>
    </xf>
    <xf numFmtId="9" fontId="1" fillId="0" borderId="14" xfId="65" applyFont="1" applyBorder="1" applyAlignment="1">
      <alignment horizontal="right" vertical="center" wrapText="1"/>
    </xf>
    <xf numFmtId="9" fontId="1" fillId="33" borderId="14" xfId="65" applyFont="1" applyFill="1" applyBorder="1" applyAlignment="1">
      <alignment horizontal="right" vertical="center" wrapText="1"/>
    </xf>
    <xf numFmtId="3" fontId="1" fillId="33" borderId="14" xfId="15" applyNumberFormat="1" applyFont="1" applyFill="1" applyBorder="1" applyAlignment="1">
      <alignment horizontal="right" vertical="center" wrapText="1"/>
      <protection/>
    </xf>
    <xf numFmtId="3" fontId="1" fillId="33" borderId="0" xfId="15" applyNumberFormat="1" applyFont="1" applyFill="1" applyBorder="1" applyAlignment="1">
      <alignment horizontal="right" vertical="center" wrapText="1"/>
      <protection/>
    </xf>
    <xf numFmtId="3" fontId="1" fillId="0" borderId="12" xfId="15" applyNumberFormat="1" applyFont="1" applyBorder="1" applyAlignment="1">
      <alignment horizontal="right" vertical="center" wrapText="1"/>
      <protection/>
    </xf>
    <xf numFmtId="3" fontId="1" fillId="0" borderId="13" xfId="15" applyNumberFormat="1" applyFont="1" applyBorder="1" applyAlignment="1">
      <alignment horizontal="right" vertical="center" wrapText="1"/>
      <protection/>
    </xf>
    <xf numFmtId="3" fontId="1" fillId="0" borderId="14" xfId="15" applyNumberFormat="1" applyFont="1" applyBorder="1" applyAlignment="1">
      <alignment horizontal="right" vertical="center" wrapText="1"/>
      <protection/>
    </xf>
    <xf numFmtId="9" fontId="1" fillId="33" borderId="12" xfId="15" applyNumberFormat="1" applyFont="1" applyFill="1" applyBorder="1" applyAlignment="1">
      <alignment horizontal="right" vertical="center" wrapText="1"/>
      <protection/>
    </xf>
    <xf numFmtId="9" fontId="1" fillId="33" borderId="13" xfId="15" applyNumberFormat="1" applyFont="1" applyFill="1" applyBorder="1" applyAlignment="1">
      <alignment horizontal="right" vertical="center" wrapText="1"/>
      <protection/>
    </xf>
    <xf numFmtId="9" fontId="1" fillId="33" borderId="14" xfId="15" applyNumberFormat="1" applyFont="1" applyFill="1" applyBorder="1" applyAlignment="1">
      <alignment horizontal="right" vertical="center" wrapText="1"/>
      <protection/>
    </xf>
    <xf numFmtId="0" fontId="6" fillId="33" borderId="0" xfId="58" applyFont="1" applyFill="1" applyAlignment="1">
      <alignment vertical="center" wrapText="1"/>
      <protection/>
    </xf>
    <xf numFmtId="0" fontId="3" fillId="33" borderId="11" xfId="58" applyFont="1" applyFill="1" applyBorder="1" applyAlignment="1">
      <alignment vertical="center" wrapText="1"/>
      <protection/>
    </xf>
    <xf numFmtId="0" fontId="2" fillId="33" borderId="0" xfId="58" applyFont="1" applyFill="1" applyAlignment="1">
      <alignment horizontal="justify" vertical="center" wrapText="1"/>
      <protection/>
    </xf>
    <xf numFmtId="0" fontId="1" fillId="0" borderId="12" xfId="15" applyFont="1" applyBorder="1" applyAlignment="1">
      <alignment vertical="center" wrapText="1"/>
      <protection/>
    </xf>
    <xf numFmtId="0" fontId="1" fillId="0" borderId="21" xfId="15" applyFont="1" applyBorder="1" applyAlignment="1">
      <alignment vertical="center" wrapText="1"/>
      <protection/>
    </xf>
    <xf numFmtId="9" fontId="1" fillId="33" borderId="21" xfId="15" applyNumberFormat="1" applyFont="1" applyFill="1" applyBorder="1" applyAlignment="1">
      <alignment horizontal="right" vertical="center" wrapText="1"/>
      <protection/>
    </xf>
    <xf numFmtId="3" fontId="1" fillId="0" borderId="21" xfId="15" applyNumberFormat="1" applyFont="1" applyBorder="1" applyAlignment="1">
      <alignment horizontal="right" vertical="center" wrapText="1"/>
      <protection/>
    </xf>
    <xf numFmtId="0" fontId="1" fillId="0" borderId="20" xfId="15" applyFont="1" applyBorder="1" applyAlignment="1">
      <alignment vertical="center" wrapText="1"/>
      <protection/>
    </xf>
    <xf numFmtId="9" fontId="1" fillId="33" borderId="20" xfId="15" applyNumberFormat="1" applyFont="1" applyFill="1" applyBorder="1" applyAlignment="1">
      <alignment horizontal="right" vertical="center" wrapText="1"/>
      <protection/>
    </xf>
    <xf numFmtId="3" fontId="1" fillId="0" borderId="20" xfId="15" applyNumberFormat="1" applyFont="1" applyBorder="1" applyAlignment="1">
      <alignment horizontal="right" vertical="center" wrapText="1"/>
      <protection/>
    </xf>
    <xf numFmtId="0" fontId="1" fillId="0" borderId="22" xfId="15" applyFont="1" applyBorder="1" applyAlignment="1">
      <alignment vertical="center" wrapText="1"/>
      <protection/>
    </xf>
    <xf numFmtId="9" fontId="1" fillId="33" borderId="22" xfId="15" applyNumberFormat="1" applyFont="1" applyFill="1" applyBorder="1" applyAlignment="1">
      <alignment horizontal="right" vertical="center" wrapText="1"/>
      <protection/>
    </xf>
    <xf numFmtId="3" fontId="1" fillId="0" borderId="22" xfId="15" applyNumberFormat="1" applyFont="1" applyBorder="1" applyAlignment="1">
      <alignment horizontal="right" vertical="center" wrapText="1"/>
      <protection/>
    </xf>
    <xf numFmtId="0" fontId="3" fillId="33" borderId="12" xfId="58" applyFont="1" applyFill="1" applyBorder="1" applyAlignment="1">
      <alignment vertical="center" wrapText="1"/>
      <protection/>
    </xf>
    <xf numFmtId="0" fontId="1" fillId="33" borderId="13" xfId="58" applyFont="1" applyFill="1" applyBorder="1" applyAlignment="1">
      <alignment vertical="center" wrapText="1"/>
      <protection/>
    </xf>
    <xf numFmtId="0" fontId="1" fillId="33" borderId="14" xfId="58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 wrapText="1"/>
      <protection/>
    </xf>
    <xf numFmtId="3" fontId="2" fillId="33" borderId="0" xfId="15" applyNumberFormat="1" applyFont="1" applyFill="1" applyAlignment="1">
      <alignment horizontal="justify" vertical="center" wrapText="1"/>
      <protection/>
    </xf>
    <xf numFmtId="3" fontId="3" fillId="0" borderId="12" xfId="15" applyNumberFormat="1" applyFont="1" applyBorder="1" applyAlignment="1">
      <alignment horizontal="justify" vertical="center" wrapText="1"/>
      <protection/>
    </xf>
    <xf numFmtId="192" fontId="1" fillId="0" borderId="12" xfId="65" applyNumberFormat="1" applyFont="1" applyBorder="1" applyAlignment="1">
      <alignment horizontal="right" vertical="center" wrapText="1"/>
    </xf>
    <xf numFmtId="3" fontId="1" fillId="0" borderId="13" xfId="15" applyNumberFormat="1" applyFont="1" applyBorder="1" applyAlignment="1">
      <alignment vertical="center" wrapText="1"/>
      <protection/>
    </xf>
    <xf numFmtId="192" fontId="1" fillId="0" borderId="13" xfId="65" applyNumberFormat="1" applyFont="1" applyBorder="1" applyAlignment="1">
      <alignment horizontal="right" vertical="center" wrapText="1"/>
    </xf>
    <xf numFmtId="3" fontId="1" fillId="0" borderId="14" xfId="15" applyNumberFormat="1" applyFont="1" applyBorder="1" applyAlignment="1">
      <alignment vertical="center" wrapText="1"/>
      <protection/>
    </xf>
    <xf numFmtId="192" fontId="1" fillId="0" borderId="14" xfId="65" applyNumberFormat="1" applyFont="1" applyBorder="1" applyAlignment="1">
      <alignment horizontal="right" vertical="center" wrapText="1"/>
    </xf>
    <xf numFmtId="3" fontId="11" fillId="33" borderId="12" xfId="15" applyNumberFormat="1" applyFont="1" applyFill="1" applyBorder="1" applyAlignment="1">
      <alignment horizontal="justify" vertical="center"/>
      <protection/>
    </xf>
    <xf numFmtId="3" fontId="8" fillId="33" borderId="10" xfId="15" applyNumberFormat="1" applyFont="1" applyFill="1" applyBorder="1" applyAlignment="1">
      <alignment vertical="center" wrapText="1"/>
      <protection/>
    </xf>
    <xf numFmtId="3" fontId="2" fillId="33" borderId="10" xfId="15" applyNumberFormat="1" applyFont="1" applyFill="1" applyBorder="1" applyAlignment="1">
      <alignment horizontal="justify" vertical="center" wrapText="1"/>
      <protection/>
    </xf>
    <xf numFmtId="3" fontId="3" fillId="0" borderId="19" xfId="15" applyNumberFormat="1" applyFont="1" applyBorder="1" applyAlignment="1">
      <alignment vertical="center" wrapText="1"/>
      <protection/>
    </xf>
    <xf numFmtId="3" fontId="1" fillId="0" borderId="19" xfId="15" applyNumberFormat="1" applyFont="1" applyBorder="1" applyAlignment="1">
      <alignment horizontal="right" vertical="center" wrapText="1"/>
      <protection/>
    </xf>
    <xf numFmtId="192" fontId="1" fillId="0" borderId="19" xfId="65" applyNumberFormat="1" applyFont="1" applyBorder="1" applyAlignment="1">
      <alignment horizontal="right" vertical="center" wrapText="1"/>
    </xf>
    <xf numFmtId="192" fontId="1" fillId="33" borderId="19" xfId="65" applyNumberFormat="1" applyFont="1" applyFill="1" applyBorder="1" applyAlignment="1">
      <alignment horizontal="right" vertical="center" wrapText="1"/>
    </xf>
    <xf numFmtId="3" fontId="1" fillId="0" borderId="20" xfId="15" applyNumberFormat="1" applyFont="1" applyBorder="1" applyAlignment="1">
      <alignment vertical="center" wrapText="1"/>
      <protection/>
    </xf>
    <xf numFmtId="192" fontId="1" fillId="0" borderId="20" xfId="65" applyNumberFormat="1" applyFont="1" applyBorder="1" applyAlignment="1">
      <alignment horizontal="right" vertical="center" wrapText="1"/>
    </xf>
    <xf numFmtId="192" fontId="1" fillId="33" borderId="20" xfId="65" applyNumberFormat="1" applyFont="1" applyFill="1" applyBorder="1" applyAlignment="1">
      <alignment horizontal="right" vertical="center" wrapText="1"/>
    </xf>
    <xf numFmtId="3" fontId="1" fillId="0" borderId="10" xfId="15" applyNumberFormat="1" applyFont="1" applyBorder="1" applyAlignment="1">
      <alignment vertical="center" wrapText="1"/>
      <protection/>
    </xf>
    <xf numFmtId="3" fontId="1" fillId="0" borderId="10" xfId="15" applyNumberFormat="1" applyFont="1" applyBorder="1" applyAlignment="1">
      <alignment horizontal="right" vertical="center" wrapText="1"/>
      <protection/>
    </xf>
    <xf numFmtId="192" fontId="1" fillId="0" borderId="10" xfId="65" applyNumberFormat="1" applyFont="1" applyBorder="1" applyAlignment="1">
      <alignment horizontal="right" vertical="center" wrapText="1"/>
    </xf>
    <xf numFmtId="192" fontId="1" fillId="33" borderId="10" xfId="65" applyNumberFormat="1" applyFont="1" applyFill="1" applyBorder="1" applyAlignment="1">
      <alignment horizontal="right" vertical="center" wrapText="1"/>
    </xf>
    <xf numFmtId="3" fontId="8" fillId="33" borderId="0" xfId="15" applyNumberFormat="1" applyFont="1" applyFill="1" applyAlignment="1">
      <alignment vertical="center" wrapText="1"/>
      <protection/>
    </xf>
    <xf numFmtId="3" fontId="3" fillId="0" borderId="12" xfId="15" applyNumberFormat="1" applyFont="1" applyBorder="1" applyAlignment="1">
      <alignment vertical="center" wrapText="1"/>
      <protection/>
    </xf>
    <xf numFmtId="192" fontId="1" fillId="33" borderId="12" xfId="65" applyNumberFormat="1" applyFont="1" applyFill="1" applyBorder="1" applyAlignment="1">
      <alignment horizontal="right" vertical="center" wrapText="1"/>
    </xf>
    <xf numFmtId="192" fontId="1" fillId="33" borderId="13" xfId="65" applyNumberFormat="1" applyFont="1" applyFill="1" applyBorder="1" applyAlignment="1">
      <alignment horizontal="right" vertical="center" wrapText="1"/>
    </xf>
    <xf numFmtId="192" fontId="1" fillId="33" borderId="14" xfId="65" applyNumberFormat="1" applyFont="1" applyFill="1" applyBorder="1" applyAlignment="1">
      <alignment horizontal="right" vertical="center" wrapText="1"/>
    </xf>
    <xf numFmtId="3" fontId="1" fillId="33" borderId="12" xfId="15" applyNumberFormat="1" applyFont="1" applyFill="1" applyBorder="1" applyAlignment="1">
      <alignment horizontal="justify" vertical="center"/>
      <protection/>
    </xf>
    <xf numFmtId="3" fontId="6" fillId="33" borderId="0" xfId="15" applyNumberFormat="1" applyFont="1" applyFill="1" applyAlignment="1">
      <alignment vertical="center" wrapText="1"/>
      <protection/>
    </xf>
    <xf numFmtId="3" fontId="3" fillId="33" borderId="12" xfId="15" applyNumberFormat="1" applyFont="1" applyFill="1" applyBorder="1" applyAlignment="1">
      <alignment vertical="center"/>
      <protection/>
    </xf>
    <xf numFmtId="3" fontId="1" fillId="33" borderId="11" xfId="15" applyNumberFormat="1" applyFont="1" applyFill="1" applyBorder="1" applyAlignment="1">
      <alignment vertical="center" wrapText="1"/>
      <protection/>
    </xf>
    <xf numFmtId="192" fontId="1" fillId="33" borderId="19" xfId="65" applyNumberFormat="1" applyFont="1" applyFill="1" applyBorder="1" applyAlignment="1">
      <alignment horizontal="right" vertical="center"/>
    </xf>
    <xf numFmtId="192" fontId="1" fillId="33" borderId="13" xfId="65" applyNumberFormat="1" applyFont="1" applyFill="1" applyBorder="1" applyAlignment="1">
      <alignment horizontal="right" vertical="center"/>
    </xf>
    <xf numFmtId="192" fontId="1" fillId="33" borderId="14" xfId="65" applyNumberFormat="1" applyFont="1" applyFill="1" applyBorder="1" applyAlignment="1">
      <alignment horizontal="right" vertical="center"/>
    </xf>
    <xf numFmtId="3" fontId="3" fillId="33" borderId="12" xfId="15" applyNumberFormat="1" applyFont="1" applyFill="1" applyBorder="1" applyAlignment="1">
      <alignment horizontal="justify" vertical="center" wrapText="1"/>
      <protection/>
    </xf>
    <xf numFmtId="3" fontId="1" fillId="33" borderId="13" xfId="15" applyNumberFormat="1" applyFont="1" applyFill="1" applyBorder="1" applyAlignment="1">
      <alignment horizontal="justify" vertical="center" wrapText="1"/>
      <protection/>
    </xf>
    <xf numFmtId="3" fontId="1" fillId="33" borderId="14" xfId="15" applyNumberFormat="1" applyFont="1" applyFill="1" applyBorder="1" applyAlignment="1">
      <alignment horizontal="justify" vertical="center" wrapText="1"/>
      <protection/>
    </xf>
    <xf numFmtId="0" fontId="0" fillId="0" borderId="0" xfId="62">
      <alignment/>
      <protection/>
    </xf>
    <xf numFmtId="0" fontId="1" fillId="33" borderId="12" xfId="58" applyFont="1" applyFill="1" applyBorder="1" applyAlignment="1">
      <alignment horizontal="justify" wrapText="1"/>
      <protection/>
    </xf>
    <xf numFmtId="3" fontId="1" fillId="0" borderId="12" xfId="58" applyNumberFormat="1" applyFont="1" applyFill="1" applyBorder="1" applyAlignment="1">
      <alignment horizontal="right" vertical="top" wrapText="1"/>
      <protection/>
    </xf>
    <xf numFmtId="3" fontId="1" fillId="0" borderId="13" xfId="58" applyNumberFormat="1" applyFont="1" applyFill="1" applyBorder="1" applyAlignment="1">
      <alignment horizontal="right" vertical="top" wrapText="1"/>
      <protection/>
    </xf>
    <xf numFmtId="3" fontId="1" fillId="0" borderId="21" xfId="58" applyNumberFormat="1" applyFont="1" applyFill="1" applyBorder="1" applyAlignment="1">
      <alignment horizontal="right" vertical="top" wrapText="1"/>
      <protection/>
    </xf>
    <xf numFmtId="3" fontId="1" fillId="0" borderId="14" xfId="58" applyNumberFormat="1" applyFont="1" applyFill="1" applyBorder="1" applyAlignment="1">
      <alignment horizontal="right" vertical="top" wrapText="1"/>
      <protection/>
    </xf>
    <xf numFmtId="3" fontId="1" fillId="0" borderId="10" xfId="58" applyNumberFormat="1" applyFont="1" applyFill="1" applyBorder="1" applyAlignment="1">
      <alignment horizontal="right" vertical="top" wrapText="1"/>
      <protection/>
    </xf>
    <xf numFmtId="0" fontId="3" fillId="33" borderId="12" xfId="58" applyFont="1" applyFill="1" applyBorder="1" applyAlignment="1">
      <alignment wrapText="1"/>
      <protection/>
    </xf>
    <xf numFmtId="0" fontId="2" fillId="33" borderId="10" xfId="58" applyFont="1" applyFill="1" applyBorder="1" applyAlignment="1">
      <alignment horizontal="justify" vertical="top" wrapText="1"/>
      <protection/>
    </xf>
    <xf numFmtId="2" fontId="1" fillId="0" borderId="13" xfId="60" applyNumberFormat="1" applyFont="1" applyFill="1" applyBorder="1" applyAlignment="1">
      <alignment horizontal="right" vertical="top" wrapText="1"/>
      <protection/>
    </xf>
    <xf numFmtId="0" fontId="0" fillId="0" borderId="0" xfId="60" applyFont="1">
      <alignment/>
      <protection/>
    </xf>
    <xf numFmtId="0" fontId="0" fillId="0" borderId="0" xfId="61" applyFont="1">
      <alignment/>
      <protection/>
    </xf>
    <xf numFmtId="0" fontId="7" fillId="33" borderId="12" xfId="61" applyFont="1" applyFill="1" applyBorder="1" applyAlignment="1">
      <alignment vertical="top" wrapText="1"/>
      <protection/>
    </xf>
    <xf numFmtId="0" fontId="0" fillId="33" borderId="12" xfId="61" applyFont="1" applyFill="1" applyBorder="1" applyAlignment="1">
      <alignment vertical="top" wrapText="1"/>
      <protection/>
    </xf>
    <xf numFmtId="0" fontId="0" fillId="33" borderId="0" xfId="61" applyFont="1" applyFill="1" applyBorder="1" applyAlignment="1">
      <alignment vertical="top" wrapText="1"/>
      <protection/>
    </xf>
    <xf numFmtId="0" fontId="0" fillId="0" borderId="12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>
      <alignment/>
      <protection/>
    </xf>
    <xf numFmtId="0" fontId="3" fillId="33" borderId="10" xfId="58" applyFont="1" applyFill="1" applyBorder="1" applyAlignment="1">
      <alignment vertical="top" wrapText="1"/>
      <protection/>
    </xf>
    <xf numFmtId="3" fontId="1" fillId="0" borderId="0" xfId="58" applyNumberFormat="1" applyFont="1" applyFill="1" applyBorder="1" applyAlignment="1">
      <alignment horizontal="right" vertical="top" wrapText="1"/>
      <protection/>
    </xf>
    <xf numFmtId="192" fontId="1" fillId="0" borderId="19" xfId="65" applyNumberFormat="1" applyFont="1" applyBorder="1" applyAlignment="1">
      <alignment horizontal="right" vertical="top"/>
    </xf>
    <xf numFmtId="192" fontId="1" fillId="0" borderId="0" xfId="65" applyNumberFormat="1" applyFont="1" applyAlignment="1">
      <alignment horizontal="right" vertical="top"/>
    </xf>
    <xf numFmtId="192" fontId="1" fillId="0" borderId="21" xfId="65" applyNumberFormat="1" applyFont="1" applyBorder="1" applyAlignment="1">
      <alignment horizontal="right" vertical="top"/>
    </xf>
    <xf numFmtId="0" fontId="3" fillId="33" borderId="14" xfId="58" applyFont="1" applyFill="1" applyBorder="1" applyAlignment="1">
      <alignment vertical="top" wrapText="1"/>
      <protection/>
    </xf>
    <xf numFmtId="192" fontId="1" fillId="0" borderId="14" xfId="65" applyNumberFormat="1" applyFont="1" applyBorder="1" applyAlignment="1">
      <alignment horizontal="right" vertical="top"/>
    </xf>
    <xf numFmtId="192" fontId="1" fillId="33" borderId="0" xfId="65" applyNumberFormat="1" applyFont="1" applyFill="1" applyAlignment="1">
      <alignment/>
    </xf>
    <xf numFmtId="3" fontId="1" fillId="33" borderId="17" xfId="15" applyNumberFormat="1" applyFont="1" applyFill="1" applyBorder="1" applyAlignment="1">
      <alignment horizontal="justify" vertical="center"/>
      <protection/>
    </xf>
    <xf numFmtId="3" fontId="1" fillId="33" borderId="24" xfId="15" applyNumberFormat="1" applyFont="1" applyFill="1" applyBorder="1" applyAlignment="1">
      <alignment horizontal="justify" vertical="center"/>
      <protection/>
    </xf>
    <xf numFmtId="3" fontId="1" fillId="33" borderId="18" xfId="15" applyNumberFormat="1" applyFont="1" applyFill="1" applyBorder="1" applyAlignment="1">
      <alignment horizontal="justify"/>
      <protection/>
    </xf>
    <xf numFmtId="3" fontId="3" fillId="33" borderId="25" xfId="15" applyNumberFormat="1" applyFont="1" applyFill="1" applyBorder="1" applyAlignment="1">
      <alignment vertical="center" wrapText="1"/>
      <protection/>
    </xf>
    <xf numFmtId="3" fontId="3" fillId="33" borderId="15" xfId="15" applyNumberFormat="1" applyFont="1" applyFill="1" applyBorder="1" applyAlignment="1">
      <alignment vertical="center" wrapText="1"/>
      <protection/>
    </xf>
    <xf numFmtId="3" fontId="3" fillId="33" borderId="16" xfId="15" applyNumberFormat="1" applyFont="1" applyFill="1" applyBorder="1" applyAlignment="1">
      <alignment vertical="top" wrapText="1"/>
      <protection/>
    </xf>
    <xf numFmtId="3" fontId="2" fillId="33" borderId="15" xfId="15" applyNumberFormat="1" applyFont="1" applyFill="1" applyBorder="1" applyAlignment="1">
      <alignment horizontal="justify" vertical="center" wrapText="1"/>
      <protection/>
    </xf>
    <xf numFmtId="3" fontId="2" fillId="33" borderId="16" xfId="15" applyNumberFormat="1" applyFont="1" applyFill="1" applyBorder="1" applyAlignment="1">
      <alignment horizontal="justify" vertical="top" wrapText="1"/>
      <protection/>
    </xf>
    <xf numFmtId="3" fontId="1" fillId="33" borderId="25" xfId="15" applyNumberFormat="1" applyFont="1" applyFill="1" applyBorder="1" applyAlignment="1">
      <alignment horizontal="right" vertical="center" wrapText="1"/>
      <protection/>
    </xf>
    <xf numFmtId="3" fontId="1" fillId="0" borderId="15" xfId="15" applyNumberFormat="1" applyFont="1" applyBorder="1" applyAlignment="1">
      <alignment horizontal="right" vertical="center" wrapText="1"/>
      <protection/>
    </xf>
    <xf numFmtId="3" fontId="1" fillId="33" borderId="16" xfId="15" applyNumberFormat="1" applyFont="1" applyFill="1" applyBorder="1" applyAlignment="1">
      <alignment horizontal="right" wrapText="1"/>
      <protection/>
    </xf>
    <xf numFmtId="3" fontId="1" fillId="33" borderId="16" xfId="15" applyNumberFormat="1" applyFont="1" applyFill="1" applyBorder="1" applyAlignment="1">
      <alignment horizontal="right" vertical="top" wrapText="1"/>
      <protection/>
    </xf>
    <xf numFmtId="3" fontId="1" fillId="33" borderId="16" xfId="15" applyNumberFormat="1" applyFont="1" applyFill="1" applyBorder="1" applyAlignment="1">
      <alignment horizontal="right" wrapText="1"/>
      <protection/>
    </xf>
    <xf numFmtId="3" fontId="1" fillId="33" borderId="26" xfId="15" applyNumberFormat="1" applyFont="1" applyFill="1" applyBorder="1" applyAlignment="1">
      <alignment horizontal="right" vertical="center" wrapText="1"/>
      <protection/>
    </xf>
    <xf numFmtId="3" fontId="1" fillId="0" borderId="27" xfId="15" applyNumberFormat="1" applyFont="1" applyBorder="1" applyAlignment="1">
      <alignment horizontal="right" vertical="center" wrapText="1"/>
      <protection/>
    </xf>
    <xf numFmtId="3" fontId="1" fillId="33" borderId="28" xfId="15" applyNumberFormat="1" applyFont="1" applyFill="1" applyBorder="1" applyAlignment="1">
      <alignment horizontal="right" wrapText="1"/>
      <protection/>
    </xf>
    <xf numFmtId="0" fontId="5" fillId="33" borderId="0" xfId="58" applyFill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" fillId="33" borderId="0" xfId="15" applyNumberFormat="1" applyFont="1" applyFill="1" applyBorder="1" applyAlignment="1">
      <alignment horizontal="justify" vertical="center"/>
      <protection/>
    </xf>
    <xf numFmtId="3" fontId="2" fillId="33" borderId="0" xfId="15" applyNumberFormat="1" applyFont="1" applyFill="1" applyBorder="1" applyAlignment="1">
      <alignment horizontal="justify" vertical="center" wrapText="1"/>
      <protection/>
    </xf>
    <xf numFmtId="3" fontId="2" fillId="33" borderId="26" xfId="15" applyNumberFormat="1" applyFont="1" applyFill="1" applyBorder="1" applyAlignment="1">
      <alignment horizontal="justify" vertical="center" wrapText="1"/>
      <protection/>
    </xf>
    <xf numFmtId="3" fontId="1" fillId="33" borderId="17" xfId="15" applyNumberFormat="1" applyFont="1" applyFill="1" applyBorder="1" applyAlignment="1">
      <alignment horizontal="right" vertical="center" wrapText="1"/>
      <protection/>
    </xf>
    <xf numFmtId="3" fontId="1" fillId="0" borderId="29" xfId="15" applyNumberFormat="1" applyFont="1" applyBorder="1" applyAlignment="1">
      <alignment horizontal="right" vertical="center" wrapText="1"/>
      <protection/>
    </xf>
    <xf numFmtId="3" fontId="1" fillId="33" borderId="29" xfId="15" applyNumberFormat="1" applyFont="1" applyFill="1" applyBorder="1" applyAlignment="1">
      <alignment horizontal="right" vertical="center" wrapText="1"/>
      <protection/>
    </xf>
    <xf numFmtId="3" fontId="5" fillId="33" borderId="0" xfId="58" applyNumberFormat="1" applyFill="1" applyBorder="1">
      <alignment/>
      <protection/>
    </xf>
    <xf numFmtId="192" fontId="1" fillId="33" borderId="0" xfId="65" applyNumberFormat="1" applyFont="1" applyFill="1" applyBorder="1" applyAlignment="1">
      <alignment horizontal="right" vertical="center" wrapText="1"/>
    </xf>
    <xf numFmtId="193" fontId="5" fillId="33" borderId="0" xfId="65" applyNumberFormat="1" applyFont="1" applyFill="1" applyBorder="1" applyAlignment="1">
      <alignment/>
    </xf>
    <xf numFmtId="202" fontId="5" fillId="33" borderId="0" xfId="58" applyNumberFormat="1" applyFill="1" applyBorder="1">
      <alignment/>
      <protection/>
    </xf>
    <xf numFmtId="192" fontId="1" fillId="33" borderId="0" xfId="65" applyNumberFormat="1" applyFont="1" applyFill="1" applyBorder="1" applyAlignment="1">
      <alignment horizontal="right" vertical="center"/>
    </xf>
    <xf numFmtId="10" fontId="5" fillId="33" borderId="0" xfId="65" applyNumberFormat="1" applyFont="1" applyFill="1" applyBorder="1" applyAlignment="1">
      <alignment/>
    </xf>
    <xf numFmtId="0" fontId="1" fillId="33" borderId="0" xfId="58" applyFont="1" applyFill="1" applyBorder="1" applyAlignment="1">
      <alignment horizontal="justify" wrapText="1"/>
      <protection/>
    </xf>
    <xf numFmtId="192" fontId="0" fillId="33" borderId="0" xfId="65" applyNumberFormat="1" applyFill="1" applyAlignment="1">
      <alignment/>
    </xf>
    <xf numFmtId="4" fontId="5" fillId="33" borderId="0" xfId="58" applyNumberFormat="1" applyFill="1">
      <alignment/>
      <protection/>
    </xf>
    <xf numFmtId="10" fontId="5" fillId="33" borderId="0" xfId="65" applyNumberFormat="1" applyFont="1" applyFill="1" applyAlignment="1">
      <alignment/>
    </xf>
    <xf numFmtId="4" fontId="5" fillId="33" borderId="0" xfId="58" applyNumberFormat="1" applyFill="1" applyBorder="1">
      <alignment/>
      <protection/>
    </xf>
    <xf numFmtId="3" fontId="1" fillId="0" borderId="11" xfId="15" applyNumberFormat="1" applyFont="1" applyFill="1" applyBorder="1" applyAlignment="1">
      <alignment vertical="center" wrapText="1"/>
      <protection/>
    </xf>
    <xf numFmtId="14" fontId="1" fillId="0" borderId="0" xfId="15" applyNumberFormat="1" applyFont="1" applyBorder="1" applyAlignment="1">
      <alignment horizontal="right"/>
      <protection/>
    </xf>
    <xf numFmtId="14" fontId="1" fillId="0" borderId="0" xfId="15" applyNumberFormat="1" applyFont="1" applyAlignment="1">
      <alignment horizontal="right"/>
      <protection/>
    </xf>
    <xf numFmtId="14" fontId="1" fillId="0" borderId="10" xfId="15" applyNumberFormat="1" applyFont="1" applyBorder="1" applyAlignment="1">
      <alignment horizontal="right"/>
      <protection/>
    </xf>
    <xf numFmtId="3" fontId="3" fillId="0" borderId="11" xfId="15" applyNumberFormat="1" applyFont="1" applyFill="1" applyBorder="1" applyAlignment="1">
      <alignment horizontal="center" vertical="center" wrapText="1"/>
      <protection/>
    </xf>
    <xf numFmtId="192" fontId="5" fillId="33" borderId="0" xfId="65" applyNumberFormat="1" applyFont="1" applyFill="1" applyAlignment="1">
      <alignment/>
    </xf>
    <xf numFmtId="0" fontId="19" fillId="33" borderId="12" xfId="59" applyFont="1" applyFill="1" applyBorder="1">
      <alignment/>
      <protection/>
    </xf>
    <xf numFmtId="0" fontId="4" fillId="33" borderId="10" xfId="59" applyFont="1" applyFill="1" applyBorder="1">
      <alignment/>
      <protection/>
    </xf>
    <xf numFmtId="0" fontId="17" fillId="33" borderId="10" xfId="59" applyFont="1" applyFill="1" applyBorder="1">
      <alignment/>
      <protection/>
    </xf>
    <xf numFmtId="0" fontId="17" fillId="33" borderId="0" xfId="59" applyFont="1" applyFill="1" applyBorder="1">
      <alignment/>
      <protection/>
    </xf>
    <xf numFmtId="0" fontId="17" fillId="33" borderId="0" xfId="59" applyFont="1" applyFill="1">
      <alignment/>
      <protection/>
    </xf>
    <xf numFmtId="0" fontId="18" fillId="33" borderId="12" xfId="59" applyFont="1" applyFill="1" applyBorder="1">
      <alignment/>
      <protection/>
    </xf>
    <xf numFmtId="0" fontId="19" fillId="33" borderId="0" xfId="59" applyFont="1" applyFill="1" applyBorder="1">
      <alignment/>
      <protection/>
    </xf>
    <xf numFmtId="0" fontId="5" fillId="33" borderId="0" xfId="59" applyFill="1">
      <alignment/>
      <protection/>
    </xf>
    <xf numFmtId="0" fontId="19" fillId="33" borderId="23" xfId="59" applyFont="1" applyFill="1" applyBorder="1" applyAlignment="1">
      <alignment horizontal="center"/>
      <protection/>
    </xf>
    <xf numFmtId="0" fontId="3" fillId="33" borderId="11" xfId="59" applyFont="1" applyFill="1" applyBorder="1" applyAlignment="1">
      <alignment vertical="top" wrapText="1"/>
      <protection/>
    </xf>
    <xf numFmtId="0" fontId="3" fillId="0" borderId="11" xfId="59" applyFont="1" applyBorder="1" applyAlignment="1">
      <alignment vertical="top" wrapText="1"/>
      <protection/>
    </xf>
    <xf numFmtId="0" fontId="3" fillId="33" borderId="11" xfId="59" applyFont="1" applyFill="1" applyBorder="1" applyAlignment="1">
      <alignment horizontal="left" vertical="top" wrapText="1"/>
      <protection/>
    </xf>
    <xf numFmtId="0" fontId="3" fillId="33" borderId="0" xfId="59" applyFont="1" applyFill="1" applyBorder="1" applyAlignment="1">
      <alignment horizontal="left" vertical="top" wrapText="1"/>
      <protection/>
    </xf>
    <xf numFmtId="0" fontId="19" fillId="33" borderId="10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center" wrapText="1"/>
      <protection/>
    </xf>
    <xf numFmtId="0" fontId="1" fillId="33" borderId="12" xfId="59" applyFont="1" applyFill="1" applyBorder="1">
      <alignment/>
      <protection/>
    </xf>
    <xf numFmtId="3" fontId="1" fillId="33" borderId="12" xfId="59" applyNumberFormat="1" applyFont="1" applyFill="1" applyBorder="1" applyAlignment="1">
      <alignment horizontal="right" vertical="center" wrapText="1"/>
      <protection/>
    </xf>
    <xf numFmtId="192" fontId="1" fillId="33" borderId="12" xfId="59" applyNumberFormat="1" applyFont="1" applyFill="1" applyBorder="1" applyAlignment="1">
      <alignment horizontal="right" vertical="center" wrapText="1"/>
      <protection/>
    </xf>
    <xf numFmtId="192" fontId="1" fillId="0" borderId="30" xfId="59" applyNumberFormat="1" applyFont="1" applyBorder="1" applyAlignment="1">
      <alignment horizontal="right" vertical="center" wrapText="1"/>
      <protection/>
    </xf>
    <xf numFmtId="9" fontId="1" fillId="33" borderId="0" xfId="65" applyFont="1" applyFill="1" applyBorder="1" applyAlignment="1">
      <alignment wrapText="1"/>
    </xf>
    <xf numFmtId="1" fontId="1" fillId="33" borderId="0" xfId="59" applyNumberFormat="1" applyFont="1" applyFill="1" applyBorder="1" applyAlignment="1">
      <alignment wrapText="1"/>
      <protection/>
    </xf>
    <xf numFmtId="0" fontId="1" fillId="33" borderId="21" xfId="59" applyFont="1" applyFill="1" applyBorder="1">
      <alignment/>
      <protection/>
    </xf>
    <xf numFmtId="192" fontId="1" fillId="33" borderId="13" xfId="59" applyNumberFormat="1" applyFont="1" applyFill="1" applyBorder="1" applyAlignment="1">
      <alignment horizontal="right" vertical="center" wrapText="1"/>
      <protection/>
    </xf>
    <xf numFmtId="0" fontId="1" fillId="0" borderId="31" xfId="59" applyFont="1" applyBorder="1" applyAlignment="1">
      <alignment horizontal="right" vertical="center" wrapText="1"/>
      <protection/>
    </xf>
    <xf numFmtId="0" fontId="1" fillId="33" borderId="0" xfId="59" applyFont="1" applyFill="1" applyBorder="1" applyAlignment="1">
      <alignment horizontal="right" wrapText="1"/>
      <protection/>
    </xf>
    <xf numFmtId="10" fontId="1" fillId="33" borderId="0" xfId="65" applyNumberFormat="1" applyFont="1" applyFill="1" applyBorder="1" applyAlignment="1">
      <alignment horizontal="right" wrapText="1"/>
    </xf>
    <xf numFmtId="0" fontId="1" fillId="33" borderId="10" xfId="59" applyFont="1" applyFill="1" applyBorder="1">
      <alignment/>
      <protection/>
    </xf>
    <xf numFmtId="192" fontId="1" fillId="33" borderId="14" xfId="59" applyNumberFormat="1" applyFont="1" applyFill="1" applyBorder="1" applyAlignment="1">
      <alignment horizontal="right" vertical="center" wrapText="1"/>
      <protection/>
    </xf>
    <xf numFmtId="0" fontId="1" fillId="0" borderId="32" xfId="59" applyFont="1" applyBorder="1" applyAlignment="1">
      <alignment horizontal="right" vertical="center" wrapText="1"/>
      <protection/>
    </xf>
    <xf numFmtId="0" fontId="1" fillId="33" borderId="23" xfId="59" applyFont="1" applyFill="1" applyBorder="1" applyAlignment="1">
      <alignment horizontal="center"/>
      <protection/>
    </xf>
    <xf numFmtId="0" fontId="3" fillId="33" borderId="33" xfId="59" applyFont="1" applyFill="1" applyBorder="1" applyAlignment="1">
      <alignment horizontal="left" vertical="top"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0" borderId="12" xfId="59" applyFont="1" applyBorder="1" applyAlignment="1">
      <alignment vertical="top" wrapText="1"/>
      <protection/>
    </xf>
    <xf numFmtId="192" fontId="1" fillId="0" borderId="12" xfId="59" applyNumberFormat="1" applyFont="1" applyBorder="1" applyAlignment="1">
      <alignment horizontal="right" vertical="center" wrapText="1"/>
      <protection/>
    </xf>
    <xf numFmtId="0" fontId="1" fillId="0" borderId="21" xfId="59" applyFont="1" applyBorder="1" applyAlignment="1">
      <alignment vertical="top" wrapText="1"/>
      <protection/>
    </xf>
    <xf numFmtId="3" fontId="1" fillId="33" borderId="13" xfId="59" applyNumberFormat="1" applyFont="1" applyFill="1" applyBorder="1" applyAlignment="1">
      <alignment horizontal="right" vertical="center" wrapText="1"/>
      <protection/>
    </xf>
    <xf numFmtId="192" fontId="1" fillId="0" borderId="13" xfId="59" applyNumberFormat="1" applyFont="1" applyBorder="1" applyAlignment="1">
      <alignment horizontal="right" vertical="center" wrapText="1"/>
      <protection/>
    </xf>
    <xf numFmtId="203" fontId="5" fillId="33" borderId="0" xfId="59" applyNumberFormat="1" applyFill="1">
      <alignment/>
      <protection/>
    </xf>
    <xf numFmtId="0" fontId="1" fillId="33" borderId="21" xfId="59" applyFont="1" applyFill="1" applyBorder="1" applyAlignment="1">
      <alignment/>
      <protection/>
    </xf>
    <xf numFmtId="3" fontId="1" fillId="33" borderId="21" xfId="59" applyNumberFormat="1" applyFont="1" applyFill="1" applyBorder="1" applyAlignment="1">
      <alignment horizontal="right" vertical="center" wrapText="1"/>
      <protection/>
    </xf>
    <xf numFmtId="192" fontId="1" fillId="33" borderId="21" xfId="59" applyNumberFormat="1" applyFont="1" applyFill="1" applyBorder="1" applyAlignment="1">
      <alignment horizontal="right" vertical="center" wrapText="1"/>
      <protection/>
    </xf>
    <xf numFmtId="192" fontId="1" fillId="0" borderId="21" xfId="59" applyNumberFormat="1" applyFont="1" applyBorder="1" applyAlignment="1">
      <alignment horizontal="right" vertical="center" wrapText="1"/>
      <protection/>
    </xf>
    <xf numFmtId="0" fontId="1" fillId="0" borderId="10" xfId="59" applyFont="1" applyBorder="1" applyAlignment="1">
      <alignment vertical="top" wrapText="1"/>
      <protection/>
    </xf>
    <xf numFmtId="3" fontId="1" fillId="33" borderId="10" xfId="59" applyNumberFormat="1" applyFont="1" applyFill="1" applyBorder="1" applyAlignment="1">
      <alignment horizontal="right" vertical="center" wrapText="1"/>
      <protection/>
    </xf>
    <xf numFmtId="192" fontId="1" fillId="33" borderId="10" xfId="59" applyNumberFormat="1" applyFont="1" applyFill="1" applyBorder="1" applyAlignment="1">
      <alignment horizontal="right" vertical="center" wrapText="1"/>
      <protection/>
    </xf>
    <xf numFmtId="192" fontId="1" fillId="0" borderId="10" xfId="59" applyNumberFormat="1" applyFont="1" applyBorder="1" applyAlignment="1">
      <alignment horizontal="right" vertical="center" wrapText="1"/>
      <protection/>
    </xf>
    <xf numFmtId="0" fontId="5" fillId="33" borderId="0" xfId="59" applyFill="1" applyBorder="1">
      <alignment/>
      <protection/>
    </xf>
    <xf numFmtId="0" fontId="3" fillId="0" borderId="34" xfId="59" applyFont="1" applyBorder="1" applyAlignment="1">
      <alignment vertical="top" wrapText="1"/>
      <protection/>
    </xf>
    <xf numFmtId="0" fontId="3" fillId="33" borderId="0" xfId="59" applyFont="1" applyFill="1" applyAlignment="1">
      <alignment horizontal="justify" vertical="top" wrapText="1"/>
      <protection/>
    </xf>
    <xf numFmtId="0" fontId="3" fillId="0" borderId="0" xfId="59" applyFont="1" applyAlignment="1">
      <alignment horizontal="justify" vertical="top" wrapText="1"/>
      <protection/>
    </xf>
    <xf numFmtId="3" fontId="1" fillId="33" borderId="14" xfId="59" applyNumberFormat="1" applyFont="1" applyFill="1" applyBorder="1" applyAlignment="1">
      <alignment horizontal="right" vertical="center" wrapText="1"/>
      <protection/>
    </xf>
    <xf numFmtId="192" fontId="1" fillId="0" borderId="14" xfId="59" applyNumberFormat="1" applyFont="1" applyBorder="1" applyAlignment="1">
      <alignment horizontal="right" vertical="center" wrapText="1"/>
      <protection/>
    </xf>
    <xf numFmtId="0" fontId="1" fillId="33" borderId="0" xfId="59" applyFont="1" applyFill="1" applyBorder="1">
      <alignment/>
      <protection/>
    </xf>
    <xf numFmtId="0" fontId="3" fillId="33" borderId="23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/>
      <protection/>
    </xf>
    <xf numFmtId="3" fontId="1" fillId="0" borderId="13" xfId="59" applyNumberFormat="1" applyFont="1" applyBorder="1" applyAlignment="1">
      <alignment horizontal="right" vertical="center" wrapText="1"/>
      <protection/>
    </xf>
    <xf numFmtId="0" fontId="1" fillId="33" borderId="12" xfId="59" applyFont="1" applyFill="1" applyBorder="1" applyAlignment="1">
      <alignment horizontal="left" indent="1"/>
      <protection/>
    </xf>
    <xf numFmtId="0" fontId="1" fillId="33" borderId="0" xfId="59" applyFont="1" applyFill="1" applyBorder="1" applyAlignment="1">
      <alignment horizontal="left" indent="2"/>
      <protection/>
    </xf>
    <xf numFmtId="0" fontId="19" fillId="33" borderId="0" xfId="59" applyFont="1" applyFill="1" applyBorder="1" applyAlignment="1">
      <alignment wrapText="1"/>
      <protection/>
    </xf>
    <xf numFmtId="3" fontId="1" fillId="0" borderId="30" xfId="59" applyNumberFormat="1" applyFont="1" applyBorder="1" applyAlignment="1">
      <alignment horizontal="right" vertical="center" wrapText="1"/>
      <protection/>
    </xf>
    <xf numFmtId="0" fontId="1" fillId="33" borderId="21" xfId="59" applyFont="1" applyFill="1" applyBorder="1" applyAlignment="1">
      <alignment horizontal="left" indent="1"/>
      <protection/>
    </xf>
    <xf numFmtId="3" fontId="1" fillId="0" borderId="35" xfId="59" applyNumberFormat="1" applyFont="1" applyBorder="1" applyAlignment="1">
      <alignment horizontal="right" vertical="center" wrapText="1"/>
      <protection/>
    </xf>
    <xf numFmtId="0" fontId="1" fillId="33" borderId="10" xfId="59" applyFont="1" applyFill="1" applyBorder="1" applyAlignment="1">
      <alignment horizontal="left" indent="1"/>
      <protection/>
    </xf>
    <xf numFmtId="3" fontId="1" fillId="0" borderId="36" xfId="59" applyNumberFormat="1" applyFont="1" applyBorder="1" applyAlignment="1">
      <alignment horizontal="right" vertical="center" wrapText="1"/>
      <protection/>
    </xf>
    <xf numFmtId="0" fontId="4" fillId="33" borderId="0" xfId="59" applyFont="1" applyFill="1" applyBorder="1">
      <alignment/>
      <protection/>
    </xf>
    <xf numFmtId="3" fontId="1" fillId="33" borderId="12" xfId="59" applyNumberFormat="1" applyFont="1" applyFill="1" applyBorder="1" applyAlignment="1">
      <alignment horizontal="right" vertical="center"/>
      <protection/>
    </xf>
    <xf numFmtId="192" fontId="1" fillId="33" borderId="12" xfId="59" applyNumberFormat="1" applyFont="1" applyFill="1" applyBorder="1" applyAlignment="1">
      <alignment horizontal="right" vertical="center"/>
      <protection/>
    </xf>
    <xf numFmtId="192" fontId="1" fillId="0" borderId="12" xfId="59" applyNumberFormat="1" applyFont="1" applyBorder="1" applyAlignment="1">
      <alignment horizontal="right" vertical="center"/>
      <protection/>
    </xf>
    <xf numFmtId="0" fontId="1" fillId="33" borderId="21" xfId="59" applyFont="1" applyFill="1" applyBorder="1" applyAlignment="1">
      <alignment wrapText="1"/>
      <protection/>
    </xf>
    <xf numFmtId="3" fontId="1" fillId="33" borderId="13" xfId="59" applyNumberFormat="1" applyFont="1" applyFill="1" applyBorder="1" applyAlignment="1">
      <alignment horizontal="right" vertical="center"/>
      <protection/>
    </xf>
    <xf numFmtId="192" fontId="1" fillId="33" borderId="13" xfId="59" applyNumberFormat="1" applyFont="1" applyFill="1" applyBorder="1" applyAlignment="1">
      <alignment horizontal="right" vertical="center"/>
      <protection/>
    </xf>
    <xf numFmtId="192" fontId="1" fillId="0" borderId="13" xfId="59" applyNumberFormat="1" applyFont="1" applyBorder="1" applyAlignment="1">
      <alignment horizontal="right" vertical="center"/>
      <protection/>
    </xf>
    <xf numFmtId="3" fontId="1" fillId="33" borderId="21" xfId="59" applyNumberFormat="1" applyFont="1" applyFill="1" applyBorder="1" applyAlignment="1">
      <alignment horizontal="right" vertical="center"/>
      <protection/>
    </xf>
    <xf numFmtId="192" fontId="1" fillId="33" borderId="21" xfId="59" applyNumberFormat="1" applyFont="1" applyFill="1" applyBorder="1" applyAlignment="1">
      <alignment horizontal="right" vertical="center"/>
      <protection/>
    </xf>
    <xf numFmtId="3" fontId="1" fillId="33" borderId="10" xfId="59" applyNumberFormat="1" applyFont="1" applyFill="1" applyBorder="1" applyAlignment="1">
      <alignment horizontal="right" vertical="center"/>
      <protection/>
    </xf>
    <xf numFmtId="192" fontId="1" fillId="33" borderId="10" xfId="59" applyNumberFormat="1" applyFont="1" applyFill="1" applyBorder="1" applyAlignment="1">
      <alignment horizontal="right" vertical="center"/>
      <protection/>
    </xf>
    <xf numFmtId="192" fontId="1" fillId="0" borderId="10" xfId="59" applyNumberFormat="1" applyFont="1" applyBorder="1" applyAlignment="1">
      <alignment horizontal="right" vertical="center"/>
      <protection/>
    </xf>
    <xf numFmtId="0" fontId="11" fillId="33" borderId="0" xfId="59" applyFont="1" applyFill="1" applyBorder="1" applyAlignment="1">
      <alignment/>
      <protection/>
    </xf>
    <xf numFmtId="0" fontId="16" fillId="33" borderId="0" xfId="59" applyFont="1" applyFill="1">
      <alignment/>
      <protection/>
    </xf>
    <xf numFmtId="2" fontId="1" fillId="0" borderId="10" xfId="60" applyNumberFormat="1" applyFont="1" applyFill="1" applyBorder="1" applyAlignment="1">
      <alignment horizontal="right" vertical="top" wrapText="1"/>
      <protection/>
    </xf>
    <xf numFmtId="3" fontId="1" fillId="33" borderId="12" xfId="15" applyNumberFormat="1" applyFont="1" applyFill="1" applyBorder="1" applyAlignment="1">
      <alignment horizontal="right" vertical="top" wrapText="1"/>
      <protection/>
    </xf>
    <xf numFmtId="3" fontId="1" fillId="0" borderId="12" xfId="15" applyNumberFormat="1" applyFont="1" applyBorder="1" applyAlignment="1">
      <alignment horizontal="right" vertical="top" wrapText="1"/>
      <protection/>
    </xf>
    <xf numFmtId="192" fontId="1" fillId="0" borderId="12" xfId="15" applyNumberFormat="1" applyFont="1" applyBorder="1" applyAlignment="1">
      <alignment horizontal="right" vertical="top" wrapText="1"/>
      <protection/>
    </xf>
    <xf numFmtId="192" fontId="1" fillId="33" borderId="12" xfId="15" applyNumberFormat="1" applyFont="1" applyFill="1" applyBorder="1" applyAlignment="1">
      <alignment horizontal="right" vertical="top" wrapText="1"/>
      <protection/>
    </xf>
    <xf numFmtId="3" fontId="1" fillId="33" borderId="13" xfId="15" applyNumberFormat="1" applyFont="1" applyFill="1" applyBorder="1" applyAlignment="1">
      <alignment horizontal="right" vertical="top" wrapText="1"/>
      <protection/>
    </xf>
    <xf numFmtId="3" fontId="1" fillId="0" borderId="13" xfId="15" applyNumberFormat="1" applyFont="1" applyBorder="1" applyAlignment="1">
      <alignment horizontal="right" vertical="top" wrapText="1"/>
      <protection/>
    </xf>
    <xf numFmtId="192" fontId="1" fillId="0" borderId="13" xfId="15" applyNumberFormat="1" applyFont="1" applyBorder="1" applyAlignment="1">
      <alignment horizontal="right" vertical="top" wrapText="1"/>
      <protection/>
    </xf>
    <xf numFmtId="192" fontId="1" fillId="33" borderId="13" xfId="15" applyNumberFormat="1" applyFont="1" applyFill="1" applyBorder="1" applyAlignment="1">
      <alignment horizontal="right" vertical="top" wrapText="1"/>
      <protection/>
    </xf>
    <xf numFmtId="1" fontId="1" fillId="33" borderId="13" xfId="15" applyNumberFormat="1" applyFont="1" applyFill="1" applyBorder="1" applyAlignment="1">
      <alignment horizontal="right" vertical="top" wrapText="1"/>
      <protection/>
    </xf>
    <xf numFmtId="3" fontId="1" fillId="33" borderId="14" xfId="15" applyNumberFormat="1" applyFont="1" applyFill="1" applyBorder="1" applyAlignment="1">
      <alignment horizontal="right" vertical="top" wrapText="1"/>
      <protection/>
    </xf>
    <xf numFmtId="3" fontId="1" fillId="0" borderId="14" xfId="15" applyNumberFormat="1" applyFont="1" applyBorder="1" applyAlignment="1">
      <alignment horizontal="right" vertical="top" wrapText="1"/>
      <protection/>
    </xf>
    <xf numFmtId="192" fontId="1" fillId="0" borderId="14" xfId="15" applyNumberFormat="1" applyFont="1" applyBorder="1" applyAlignment="1">
      <alignment horizontal="right" vertical="top" wrapText="1"/>
      <protection/>
    </xf>
    <xf numFmtId="192" fontId="1" fillId="33" borderId="14" xfId="15" applyNumberFormat="1" applyFont="1" applyFill="1" applyBorder="1" applyAlignment="1">
      <alignment horizontal="right" vertical="top" wrapText="1"/>
      <protection/>
    </xf>
    <xf numFmtId="0" fontId="1" fillId="0" borderId="0" xfId="15" applyFont="1" applyBorder="1" applyAlignment="1">
      <alignment vertical="top" wrapText="1"/>
      <protection/>
    </xf>
    <xf numFmtId="3" fontId="1" fillId="0" borderId="0" xfId="15" applyNumberFormat="1" applyFont="1" applyBorder="1" applyAlignment="1">
      <alignment horizontal="right" vertical="top" wrapText="1"/>
      <protection/>
    </xf>
    <xf numFmtId="192" fontId="1" fillId="0" borderId="0" xfId="15" applyNumberFormat="1" applyFont="1" applyBorder="1" applyAlignment="1">
      <alignment horizontal="right" vertical="top" wrapText="1"/>
      <protection/>
    </xf>
    <xf numFmtId="192" fontId="1" fillId="33" borderId="0" xfId="15" applyNumberFormat="1" applyFont="1" applyFill="1" applyBorder="1" applyAlignment="1">
      <alignment horizontal="right" vertical="top" wrapText="1"/>
      <protection/>
    </xf>
    <xf numFmtId="3" fontId="1" fillId="33" borderId="37" xfId="59" applyNumberFormat="1" applyFont="1" applyFill="1" applyBorder="1" applyAlignment="1">
      <alignment horizontal="right" vertical="center" wrapText="1"/>
      <protection/>
    </xf>
    <xf numFmtId="3" fontId="1" fillId="33" borderId="31" xfId="59" applyNumberFormat="1" applyFont="1" applyFill="1" applyBorder="1" applyAlignment="1">
      <alignment horizontal="right" vertical="center" wrapText="1"/>
      <protection/>
    </xf>
    <xf numFmtId="3" fontId="5" fillId="33" borderId="0" xfId="59" applyNumberFormat="1" applyFill="1">
      <alignment/>
      <protection/>
    </xf>
    <xf numFmtId="3" fontId="20" fillId="33" borderId="0" xfId="15" applyNumberFormat="1" applyFont="1" applyFill="1" applyBorder="1" applyAlignment="1">
      <alignment horizontal="right" vertical="center" wrapText="1"/>
      <protection/>
    </xf>
    <xf numFmtId="192" fontId="20" fillId="33" borderId="0" xfId="65" applyNumberFormat="1" applyFont="1" applyFill="1" applyBorder="1" applyAlignment="1">
      <alignment horizontal="right" vertical="center" wrapText="1"/>
    </xf>
    <xf numFmtId="0" fontId="4" fillId="33" borderId="12" xfId="15" applyFont="1" applyFill="1" applyBorder="1" applyAlignment="1">
      <alignment vertical="center"/>
      <protection/>
    </xf>
    <xf numFmtId="0" fontId="1" fillId="33" borderId="12" xfId="15" applyFont="1" applyFill="1" applyBorder="1" applyAlignment="1">
      <alignment horizontal="right" vertical="center"/>
      <protection/>
    </xf>
    <xf numFmtId="0" fontId="3" fillId="33" borderId="23" xfId="15" applyFont="1" applyFill="1" applyBorder="1" applyAlignment="1">
      <alignment vertical="center" wrapText="1"/>
      <protection/>
    </xf>
    <xf numFmtId="0" fontId="3" fillId="33" borderId="33" xfId="15" applyFont="1" applyFill="1" applyBorder="1" applyAlignment="1">
      <alignment vertical="center" wrapText="1"/>
      <protection/>
    </xf>
    <xf numFmtId="0" fontId="3" fillId="33" borderId="11" xfId="15" applyFont="1" applyFill="1" applyBorder="1" applyAlignment="1">
      <alignment vertical="center" wrapText="1"/>
      <protection/>
    </xf>
    <xf numFmtId="0" fontId="3" fillId="33" borderId="38" xfId="15" applyFont="1" applyFill="1" applyBorder="1" applyAlignment="1">
      <alignment vertical="center" wrapText="1"/>
      <protection/>
    </xf>
    <xf numFmtId="0" fontId="3" fillId="33" borderId="10" xfId="15" applyFont="1" applyFill="1" applyBorder="1" applyAlignment="1">
      <alignment vertical="center" wrapText="1"/>
      <protection/>
    </xf>
    <xf numFmtId="0" fontId="3" fillId="33" borderId="19" xfId="15" applyFont="1" applyFill="1" applyBorder="1" applyAlignment="1">
      <alignment vertical="center" wrapText="1"/>
      <protection/>
    </xf>
    <xf numFmtId="9" fontId="1" fillId="33" borderId="12" xfId="65" applyFont="1" applyFill="1" applyBorder="1" applyAlignment="1">
      <alignment horizontal="right" vertical="center" wrapText="1"/>
    </xf>
    <xf numFmtId="1" fontId="1" fillId="33" borderId="0" xfId="15" applyNumberFormat="1" applyFont="1" applyFill="1" applyAlignment="1">
      <alignment vertical="center"/>
      <protection/>
    </xf>
    <xf numFmtId="0" fontId="1" fillId="33" borderId="21" xfId="15" applyFont="1" applyFill="1" applyBorder="1" applyAlignment="1">
      <alignment vertical="center" wrapText="1"/>
      <protection/>
    </xf>
    <xf numFmtId="0" fontId="1" fillId="33" borderId="14" xfId="15" applyFont="1" applyFill="1" applyBorder="1" applyAlignment="1">
      <alignment vertical="center" wrapText="1"/>
      <protection/>
    </xf>
    <xf numFmtId="0" fontId="3" fillId="33" borderId="20" xfId="15" applyFont="1" applyFill="1" applyBorder="1" applyAlignment="1">
      <alignment vertical="center" wrapText="1"/>
      <protection/>
    </xf>
    <xf numFmtId="3" fontId="1" fillId="33" borderId="21" xfId="15" applyNumberFormat="1" applyFont="1" applyFill="1" applyBorder="1" applyAlignment="1">
      <alignment horizontal="right" vertical="center" wrapText="1"/>
      <protection/>
    </xf>
    <xf numFmtId="0" fontId="1" fillId="33" borderId="20" xfId="15" applyFont="1" applyFill="1" applyBorder="1" applyAlignment="1">
      <alignment vertical="center" wrapText="1"/>
      <protection/>
    </xf>
    <xf numFmtId="3" fontId="1" fillId="33" borderId="0" xfId="15" applyNumberFormat="1" applyFont="1" applyFill="1" applyAlignment="1">
      <alignment horizontal="right" vertical="center" wrapText="1"/>
      <protection/>
    </xf>
    <xf numFmtId="9" fontId="1" fillId="33" borderId="0" xfId="65" applyFont="1" applyFill="1" applyBorder="1" applyAlignment="1">
      <alignment horizontal="right" vertical="center" wrapText="1"/>
    </xf>
    <xf numFmtId="9" fontId="1" fillId="33" borderId="0" xfId="65" applyFont="1" applyFill="1" applyAlignment="1">
      <alignment horizontal="right" vertical="center" wrapText="1"/>
    </xf>
    <xf numFmtId="0" fontId="4" fillId="33" borderId="0" xfId="15" applyFont="1" applyFill="1" applyAlignment="1">
      <alignment vertical="center"/>
      <protection/>
    </xf>
    <xf numFmtId="0" fontId="3" fillId="33" borderId="0" xfId="15" applyFont="1" applyFill="1" applyBorder="1" applyAlignment="1">
      <alignment vertical="center" wrapText="1"/>
      <protection/>
    </xf>
    <xf numFmtId="0" fontId="1" fillId="33" borderId="19" xfId="15" applyFont="1" applyFill="1" applyBorder="1" applyAlignment="1">
      <alignment vertical="center" wrapText="1"/>
      <protection/>
    </xf>
    <xf numFmtId="0" fontId="1" fillId="33" borderId="21" xfId="15" applyFont="1" applyFill="1" applyBorder="1" applyAlignment="1">
      <alignment vertical="center"/>
      <protection/>
    </xf>
    <xf numFmtId="0" fontId="1" fillId="33" borderId="14" xfId="15" applyFont="1" applyFill="1" applyBorder="1" applyAlignment="1">
      <alignment vertical="center"/>
      <protection/>
    </xf>
    <xf numFmtId="0" fontId="4" fillId="33" borderId="0" xfId="15" applyFont="1" applyFill="1" applyBorder="1" applyAlignment="1">
      <alignment vertical="center"/>
      <protection/>
    </xf>
    <xf numFmtId="0" fontId="3" fillId="33" borderId="10" xfId="15" applyFont="1" applyFill="1" applyBorder="1" applyAlignment="1">
      <alignment vertical="center"/>
      <protection/>
    </xf>
    <xf numFmtId="0" fontId="1" fillId="33" borderId="19" xfId="15" applyFont="1" applyFill="1" applyBorder="1" applyAlignment="1">
      <alignment horizontal="left" vertical="center" wrapText="1"/>
      <protection/>
    </xf>
    <xf numFmtId="10" fontId="1" fillId="33" borderId="0" xfId="65" applyNumberFormat="1" applyFont="1" applyFill="1" applyAlignment="1">
      <alignment horizontal="right" vertical="center" wrapText="1"/>
    </xf>
    <xf numFmtId="10" fontId="1" fillId="0" borderId="13" xfId="65" applyNumberFormat="1" applyFont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right" vertical="center" wrapText="1"/>
      <protection/>
    </xf>
    <xf numFmtId="0" fontId="1" fillId="0" borderId="13" xfId="15" applyFont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left" vertical="center" wrapText="1"/>
      <protection/>
    </xf>
    <xf numFmtId="10" fontId="1" fillId="33" borderId="13" xfId="65" applyNumberFormat="1" applyFont="1" applyFill="1" applyBorder="1" applyAlignment="1">
      <alignment horizontal="right" vertical="center" wrapText="1"/>
    </xf>
    <xf numFmtId="0" fontId="1" fillId="33" borderId="14" xfId="15" applyFont="1" applyFill="1" applyBorder="1" applyAlignment="1">
      <alignment horizontal="left" vertical="center" wrapText="1"/>
      <protection/>
    </xf>
    <xf numFmtId="10" fontId="1" fillId="33" borderId="14" xfId="65" applyNumberFormat="1" applyFont="1" applyFill="1" applyBorder="1" applyAlignment="1">
      <alignment horizontal="right" vertical="center" wrapText="1"/>
    </xf>
    <xf numFmtId="0" fontId="3" fillId="33" borderId="0" xfId="15" applyFont="1" applyFill="1" applyBorder="1" applyAlignment="1">
      <alignment vertical="center"/>
      <protection/>
    </xf>
    <xf numFmtId="0" fontId="1" fillId="33" borderId="12" xfId="15" applyFont="1" applyFill="1" applyBorder="1" applyAlignment="1">
      <alignment horizontal="right" vertical="center" wrapText="1"/>
      <protection/>
    </xf>
    <xf numFmtId="0" fontId="1" fillId="0" borderId="12" xfId="15" applyFont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horizontal="right" vertical="center" wrapText="1"/>
      <protection/>
    </xf>
    <xf numFmtId="0" fontId="1" fillId="33" borderId="20" xfId="15" applyFont="1" applyFill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right" vertical="center" wrapText="1"/>
      <protection/>
    </xf>
    <xf numFmtId="0" fontId="1" fillId="33" borderId="0" xfId="15" applyFont="1" applyFill="1" applyBorder="1" applyAlignment="1">
      <alignment horizontal="right" vertical="center" wrapText="1"/>
      <protection/>
    </xf>
    <xf numFmtId="10" fontId="1" fillId="33" borderId="12" xfId="65" applyNumberFormat="1" applyFont="1" applyFill="1" applyBorder="1" applyAlignment="1">
      <alignment horizontal="right" vertical="center" wrapText="1"/>
    </xf>
    <xf numFmtId="10" fontId="1" fillId="0" borderId="12" xfId="65" applyNumberFormat="1" applyFont="1" applyBorder="1" applyAlignment="1">
      <alignment horizontal="right" vertical="center" wrapText="1"/>
    </xf>
    <xf numFmtId="10" fontId="1" fillId="33" borderId="39" xfId="65" applyNumberFormat="1" applyFont="1" applyFill="1" applyBorder="1" applyAlignment="1">
      <alignment horizontal="right" vertical="center" wrapText="1"/>
    </xf>
    <xf numFmtId="10" fontId="1" fillId="0" borderId="14" xfId="65" applyNumberFormat="1" applyFont="1" applyBorder="1" applyAlignment="1">
      <alignment horizontal="right" vertical="center" wrapText="1"/>
    </xf>
    <xf numFmtId="0" fontId="1" fillId="33" borderId="14" xfId="15" applyFont="1" applyFill="1" applyBorder="1" applyAlignment="1">
      <alignment horizontal="right" vertical="center" wrapText="1"/>
      <protection/>
    </xf>
    <xf numFmtId="0" fontId="1" fillId="0" borderId="14" xfId="15" applyFont="1" applyBorder="1" applyAlignment="1">
      <alignment horizontal="right" vertical="center" wrapText="1"/>
      <protection/>
    </xf>
    <xf numFmtId="0" fontId="1" fillId="33" borderId="10" xfId="15" applyFont="1" applyFill="1" applyBorder="1" applyAlignment="1">
      <alignment horizontal="right" vertical="center" wrapText="1"/>
      <protection/>
    </xf>
    <xf numFmtId="10" fontId="1" fillId="33" borderId="0" xfId="65" applyNumberFormat="1" applyFont="1" applyFill="1" applyBorder="1" applyAlignment="1">
      <alignment horizontal="right" vertical="center" wrapText="1"/>
    </xf>
    <xf numFmtId="10" fontId="1" fillId="0" borderId="0" xfId="65" applyNumberFormat="1" applyFont="1" applyBorder="1" applyAlignment="1">
      <alignment horizontal="right" vertical="center" wrapText="1"/>
    </xf>
    <xf numFmtId="0" fontId="1" fillId="0" borderId="0" xfId="15" applyFont="1" applyBorder="1" applyAlignment="1">
      <alignment horizontal="right" vertical="center" wrapText="1"/>
      <protection/>
    </xf>
    <xf numFmtId="10" fontId="1" fillId="0" borderId="13" xfId="65" applyNumberFormat="1" applyFont="1" applyFill="1" applyBorder="1" applyAlignment="1">
      <alignment horizontal="right" vertical="center" wrapText="1"/>
    </xf>
    <xf numFmtId="0" fontId="9" fillId="33" borderId="13" xfId="15" applyFont="1" applyFill="1" applyBorder="1" applyAlignment="1">
      <alignment horizontal="right" vertical="center" wrapText="1"/>
      <protection/>
    </xf>
    <xf numFmtId="0" fontId="9" fillId="33" borderId="14" xfId="15" applyFont="1" applyFill="1" applyBorder="1" applyAlignment="1">
      <alignment horizontal="right" vertical="center" wrapText="1"/>
      <protection/>
    </xf>
    <xf numFmtId="0" fontId="1" fillId="0" borderId="12" xfId="15" applyFont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left" vertical="center" wrapText="1"/>
      <protection/>
    </xf>
    <xf numFmtId="0" fontId="1" fillId="33" borderId="0" xfId="15" applyFont="1" applyFill="1" applyBorder="1" applyAlignment="1">
      <alignment horizontal="left" vertical="center" wrapText="1"/>
      <protection/>
    </xf>
    <xf numFmtId="0" fontId="11" fillId="33" borderId="12" xfId="59" applyFont="1" applyFill="1" applyBorder="1" applyAlignment="1">
      <alignment horizontal="left" wrapText="1"/>
      <protection/>
    </xf>
    <xf numFmtId="0" fontId="11" fillId="33" borderId="0" xfId="59" applyFont="1" applyFill="1" applyBorder="1" applyAlignment="1">
      <alignment horizontal="left" wrapText="1"/>
      <protection/>
    </xf>
    <xf numFmtId="3" fontId="3" fillId="33" borderId="33" xfId="15" applyNumberFormat="1" applyFont="1" applyFill="1" applyBorder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2" fillId="33" borderId="0" xfId="15" applyNumberFormat="1" applyFont="1" applyFill="1" applyAlignment="1">
      <alignment wrapText="1"/>
      <protection/>
    </xf>
    <xf numFmtId="3" fontId="0" fillId="0" borderId="0" xfId="15" applyNumberFormat="1" applyFont="1" applyAlignment="1">
      <alignment wrapText="1"/>
      <protection/>
    </xf>
    <xf numFmtId="3" fontId="12" fillId="33" borderId="0" xfId="15" applyNumberFormat="1" applyFont="1" applyFill="1" applyBorder="1" applyAlignment="1">
      <alignment vertical="top" wrapText="1"/>
      <protection/>
    </xf>
    <xf numFmtId="3" fontId="0" fillId="0" borderId="0" xfId="15" applyNumberFormat="1" applyFont="1" applyBorder="1" applyAlignment="1">
      <alignment vertical="top" wrapText="1"/>
      <protection/>
    </xf>
    <xf numFmtId="3" fontId="3" fillId="0" borderId="11" xfId="15" applyNumberFormat="1" applyFont="1" applyFill="1" applyBorder="1" applyAlignment="1">
      <alignment vertical="center" wrapText="1"/>
      <protection/>
    </xf>
    <xf numFmtId="3" fontId="3" fillId="0" borderId="0" xfId="15" applyNumberFormat="1" applyFont="1" applyFill="1" applyBorder="1" applyAlignment="1">
      <alignment vertical="center" wrapText="1"/>
      <protection/>
    </xf>
    <xf numFmtId="3" fontId="3" fillId="0" borderId="23" xfId="15" applyNumberFormat="1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1" fillId="33" borderId="23" xfId="15" applyNumberFormat="1" applyFont="1" applyFill="1" applyBorder="1" applyAlignment="1">
      <alignment vertical="center" wrapText="1"/>
      <protection/>
    </xf>
    <xf numFmtId="0" fontId="3" fillId="33" borderId="33" xfId="58" applyFont="1" applyFill="1" applyBorder="1" applyAlignment="1">
      <alignment vertical="top" wrapText="1"/>
      <protection/>
    </xf>
    <xf numFmtId="0" fontId="3" fillId="33" borderId="11" xfId="58" applyFont="1" applyFill="1" applyBorder="1" applyAlignment="1">
      <alignment vertical="top" wrapText="1"/>
      <protection/>
    </xf>
    <xf numFmtId="0" fontId="0" fillId="0" borderId="10" xfId="15" applyFont="1" applyBorder="1" applyAlignment="1">
      <alignment vertical="center" wrapText="1"/>
      <protection/>
    </xf>
    <xf numFmtId="0" fontId="0" fillId="33" borderId="0" xfId="15" applyFont="1" applyFill="1" applyAlignment="1">
      <alignment vertical="center"/>
      <protection/>
    </xf>
    <xf numFmtId="0" fontId="0" fillId="33" borderId="12" xfId="15" applyFont="1" applyFill="1" applyBorder="1" applyAlignment="1">
      <alignment vertical="center"/>
      <protection/>
    </xf>
    <xf numFmtId="0" fontId="0" fillId="33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0" xfId="15" applyFont="1" applyFill="1" applyAlignment="1">
      <alignment vertical="center" wrapText="1"/>
      <protection/>
    </xf>
    <xf numFmtId="10" fontId="0" fillId="33" borderId="0" xfId="15" applyNumberFormat="1" applyFont="1" applyFill="1" applyAlignment="1">
      <alignment vertical="center"/>
      <protection/>
    </xf>
  </cellXfs>
  <cellStyles count="55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Data1Q" xfId="58"/>
    <cellStyle name="Normal_II.Q SK" xfId="59"/>
    <cellStyle name="Normal_Sheet1" xfId="60"/>
    <cellStyle name="Normal_Sheet2" xfId="61"/>
    <cellStyle name="Normal_tabulky_BCBP_CDCP_30.6.201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141"/>
  <sheetViews>
    <sheetView tabSelected="1" view="pageBreakPreview" zoomScale="115" zoomScaleSheetLayoutView="115" zoomScalePageLayoutView="0" workbookViewId="0" topLeftCell="A1">
      <selection activeCell="B70" sqref="B70"/>
    </sheetView>
  </sheetViews>
  <sheetFormatPr defaultColWidth="9.00390625" defaultRowHeight="14.25"/>
  <cols>
    <col min="1" max="1" width="26.625" style="368" customWidth="1"/>
    <col min="2" max="2" width="8.125" style="368" customWidth="1"/>
    <col min="3" max="3" width="8.375" style="368" customWidth="1"/>
    <col min="4" max="5" width="7.625" style="368" customWidth="1"/>
    <col min="6" max="7" width="6.625" style="368" customWidth="1"/>
    <col min="8" max="9" width="6.75390625" style="368" customWidth="1"/>
    <col min="10" max="10" width="5.375" style="368" customWidth="1"/>
    <col min="11" max="16384" width="9.00390625" style="368" customWidth="1"/>
  </cols>
  <sheetData>
    <row r="1" spans="1:8" ht="15" thickBot="1">
      <c r="A1" s="1" t="s">
        <v>190</v>
      </c>
      <c r="B1" s="367"/>
      <c r="C1" s="367"/>
      <c r="D1" s="367"/>
      <c r="E1" s="367"/>
      <c r="F1" s="367"/>
      <c r="G1" s="367"/>
      <c r="H1" s="367"/>
    </row>
    <row r="2" spans="1:8" ht="9" customHeight="1">
      <c r="A2" s="294"/>
      <c r="B2" s="295"/>
      <c r="C2" s="295"/>
      <c r="D2" s="295"/>
      <c r="E2" s="295"/>
      <c r="F2" s="295"/>
      <c r="G2" s="295"/>
      <c r="H2" s="295"/>
    </row>
    <row r="3" spans="1:8" ht="31.5" customHeight="1">
      <c r="A3" s="296"/>
      <c r="B3" s="297" t="s">
        <v>191</v>
      </c>
      <c r="C3" s="297" t="s">
        <v>192</v>
      </c>
      <c r="D3" s="297" t="s">
        <v>3</v>
      </c>
      <c r="E3" s="297" t="s">
        <v>193</v>
      </c>
      <c r="F3" s="297" t="s">
        <v>0</v>
      </c>
      <c r="G3" s="297" t="s">
        <v>1</v>
      </c>
      <c r="H3" s="298" t="s">
        <v>2</v>
      </c>
    </row>
    <row r="4" spans="1:8" ht="9" customHeight="1" thickBot="1">
      <c r="A4" s="299"/>
      <c r="B4" s="300"/>
      <c r="C4" s="300"/>
      <c r="D4" s="300"/>
      <c r="E4" s="300"/>
      <c r="F4" s="300"/>
      <c r="G4" s="300"/>
      <c r="H4" s="300"/>
    </row>
    <row r="5" spans="1:10" ht="12" customHeight="1" thickBot="1">
      <c r="A5" s="301" t="s">
        <v>194</v>
      </c>
      <c r="B5" s="53">
        <v>60965458</v>
      </c>
      <c r="C5" s="302">
        <v>0.024907989701315785</v>
      </c>
      <c r="D5" s="302">
        <v>0.03372945795001914</v>
      </c>
      <c r="E5" s="302">
        <v>1</v>
      </c>
      <c r="F5" s="302">
        <v>0.5470467318486505</v>
      </c>
      <c r="G5" s="302">
        <v>0.7071477674063651</v>
      </c>
      <c r="H5" s="53">
        <v>1228.5274309494364</v>
      </c>
      <c r="J5" s="303"/>
    </row>
    <row r="6" spans="1:8" ht="12" customHeight="1" thickBot="1">
      <c r="A6" s="304" t="s">
        <v>195</v>
      </c>
      <c r="B6" s="57">
        <v>37211943</v>
      </c>
      <c r="C6" s="56">
        <v>0.014555058304802842</v>
      </c>
      <c r="D6" s="56">
        <v>0.021961155040475244</v>
      </c>
      <c r="E6" s="56">
        <v>0.610377486215227</v>
      </c>
      <c r="F6" s="56">
        <v>0.5526647990404586</v>
      </c>
      <c r="G6" s="56">
        <v>0.726108201337404</v>
      </c>
      <c r="H6" s="57">
        <v>1259.783672489675</v>
      </c>
    </row>
    <row r="7" spans="1:8" ht="12" customHeight="1" thickBot="1">
      <c r="A7" s="304" t="s">
        <v>196</v>
      </c>
      <c r="B7" s="57">
        <v>18757249</v>
      </c>
      <c r="C7" s="56">
        <v>0.00033634996261978505</v>
      </c>
      <c r="D7" s="56">
        <v>0.08742256152805461</v>
      </c>
      <c r="E7" s="56">
        <v>0.3076701072269481</v>
      </c>
      <c r="F7" s="56">
        <v>0.634561070229435</v>
      </c>
      <c r="G7" s="56">
        <v>0.829235619786249</v>
      </c>
      <c r="H7" s="57">
        <v>1643.8858271694867</v>
      </c>
    </row>
    <row r="8" spans="1:8" ht="12" customHeight="1" thickBot="1">
      <c r="A8" s="304" t="s">
        <v>197</v>
      </c>
      <c r="B8" s="57">
        <v>17838504</v>
      </c>
      <c r="C8" s="56">
        <v>0.0003366874262550268</v>
      </c>
      <c r="D8" s="56">
        <v>0.09090649770650705</v>
      </c>
      <c r="E8" s="56">
        <v>0.2926001802528901</v>
      </c>
      <c r="F8" s="56">
        <v>0.6396205645944301</v>
      </c>
      <c r="G8" s="56">
        <v>0.8357206972064474</v>
      </c>
      <c r="H8" s="57">
        <v>1665.0226115310445</v>
      </c>
    </row>
    <row r="9" spans="1:8" ht="12" customHeight="1" thickBot="1">
      <c r="A9" s="304" t="s">
        <v>198</v>
      </c>
      <c r="B9" s="57">
        <v>15000034</v>
      </c>
      <c r="C9" s="56">
        <v>0.014267767659726639</v>
      </c>
      <c r="D9" s="56">
        <v>-0.034519490459683944</v>
      </c>
      <c r="E9" s="56">
        <v>0.2460415207575411</v>
      </c>
      <c r="F9" s="56">
        <v>0.5000501998862136</v>
      </c>
      <c r="G9" s="56">
        <v>0.7165635757892282</v>
      </c>
      <c r="H9" s="57">
        <v>1187.4763481099212</v>
      </c>
    </row>
    <row r="10" spans="1:8" ht="12" customHeight="1" thickBot="1">
      <c r="A10" s="304" t="s">
        <v>199</v>
      </c>
      <c r="B10" s="57">
        <v>891645</v>
      </c>
      <c r="C10" s="56">
        <v>0.003914113800896096</v>
      </c>
      <c r="D10" s="56">
        <v>-0.1539462959501351</v>
      </c>
      <c r="E10" s="56">
        <v>0.014625412967454456</v>
      </c>
      <c r="F10" s="56">
        <v>0.6009813322566716</v>
      </c>
      <c r="G10" s="56">
        <v>0.751560318288108</v>
      </c>
      <c r="H10" s="57">
        <v>1617.7980056153383</v>
      </c>
    </row>
    <row r="11" spans="1:8" ht="12" customHeight="1" thickBot="1">
      <c r="A11" s="304" t="s">
        <v>200</v>
      </c>
      <c r="B11" s="57">
        <v>1003577</v>
      </c>
      <c r="C11" s="56">
        <v>0.0011628405194618848</v>
      </c>
      <c r="D11" s="56">
        <v>-0.06761196180535856</v>
      </c>
      <c r="E11" s="56">
        <v>0.016461403439304925</v>
      </c>
      <c r="F11" s="56">
        <v>0.7782262845800572</v>
      </c>
      <c r="G11" s="56">
        <v>0.9341116825116558</v>
      </c>
      <c r="H11" s="57">
        <v>2662.3693874846504</v>
      </c>
    </row>
    <row r="12" spans="1:8" ht="12" customHeight="1" thickBot="1">
      <c r="A12" s="304" t="s">
        <v>201</v>
      </c>
      <c r="B12" s="57">
        <v>1559438</v>
      </c>
      <c r="C12" s="56">
        <v>0.20304686688409543</v>
      </c>
      <c r="D12" s="56">
        <v>0.04210206256870497</v>
      </c>
      <c r="E12" s="56">
        <v>0.025579041823978424</v>
      </c>
      <c r="F12" s="56">
        <v>0.6736208813688008</v>
      </c>
      <c r="G12" s="56">
        <v>0.8017042036938948</v>
      </c>
      <c r="H12" s="57">
        <v>2048.8912902341917</v>
      </c>
    </row>
    <row r="13" spans="1:8" ht="12" customHeight="1" thickBot="1">
      <c r="A13" s="304" t="s">
        <v>202</v>
      </c>
      <c r="B13" s="57">
        <v>6286656</v>
      </c>
      <c r="C13" s="56" t="s">
        <v>203</v>
      </c>
      <c r="D13" s="56">
        <v>0.26840462606648563</v>
      </c>
      <c r="E13" s="56">
        <v>0.10311832644642807</v>
      </c>
      <c r="F13" s="56">
        <v>0.38532338897991275</v>
      </c>
      <c r="G13" s="56">
        <v>0.5205360356627574</v>
      </c>
      <c r="H13" s="57">
        <v>795.8153592935251</v>
      </c>
    </row>
    <row r="14" spans="1:8" ht="23.25" customHeight="1" thickBot="1">
      <c r="A14" s="304" t="s">
        <v>204</v>
      </c>
      <c r="B14" s="57">
        <v>690710</v>
      </c>
      <c r="C14" s="56" t="s">
        <v>203</v>
      </c>
      <c r="D14" s="56">
        <v>0.06905165795795054</v>
      </c>
      <c r="E14" s="56">
        <v>0.011329530239894204</v>
      </c>
      <c r="F14" s="56">
        <v>0.4717285804821725</v>
      </c>
      <c r="G14" s="56">
        <v>0.7189135926797294</v>
      </c>
      <c r="H14" s="57">
        <v>1196.8491139083994</v>
      </c>
    </row>
    <row r="15" spans="1:8" ht="12" customHeight="1" thickBot="1">
      <c r="A15" s="304" t="s">
        <v>205</v>
      </c>
      <c r="B15" s="57">
        <v>13990948</v>
      </c>
      <c r="C15" s="56" t="s">
        <v>203</v>
      </c>
      <c r="D15" s="56">
        <v>-0.039741770495988815</v>
      </c>
      <c r="E15" s="56">
        <v>0.22948975467386795</v>
      </c>
      <c r="F15" s="56">
        <v>0.6098375892755802</v>
      </c>
      <c r="G15" s="56">
        <v>0.808538706598009</v>
      </c>
      <c r="H15" s="57">
        <v>1534.2107616371432</v>
      </c>
    </row>
    <row r="16" spans="1:8" ht="12" customHeight="1" thickBot="1">
      <c r="A16" s="304" t="s">
        <v>206</v>
      </c>
      <c r="B16" s="57">
        <v>12282392</v>
      </c>
      <c r="C16" s="56" t="s">
        <v>203</v>
      </c>
      <c r="D16" s="56">
        <v>0.02889725119294906</v>
      </c>
      <c r="E16" s="56">
        <v>0.2014647704278708</v>
      </c>
      <c r="F16" s="56">
        <v>0.657966054169253</v>
      </c>
      <c r="G16" s="56">
        <v>0.8287464689288536</v>
      </c>
      <c r="H16" s="57">
        <v>1696.7117941394915</v>
      </c>
    </row>
    <row r="17" spans="1:8" ht="12" customHeight="1" thickBot="1">
      <c r="A17" s="304" t="s">
        <v>207</v>
      </c>
      <c r="B17" s="57">
        <v>11291102</v>
      </c>
      <c r="C17" s="56" t="s">
        <v>203</v>
      </c>
      <c r="D17" s="56">
        <v>0.031310132003033564</v>
      </c>
      <c r="E17" s="56">
        <v>0.1852049073427776</v>
      </c>
      <c r="F17" s="56">
        <v>0.6790495737262846</v>
      </c>
      <c r="G17" s="56">
        <v>0.8410936328446948</v>
      </c>
      <c r="H17" s="57">
        <v>1766.1497272505244</v>
      </c>
    </row>
    <row r="18" spans="1:8" ht="12" customHeight="1" thickBot="1">
      <c r="A18" s="304" t="s">
        <v>208</v>
      </c>
      <c r="B18" s="57">
        <v>133730</v>
      </c>
      <c r="C18" s="56" t="s">
        <v>203</v>
      </c>
      <c r="D18" s="56">
        <v>-0.04200753614052177</v>
      </c>
      <c r="E18" s="56">
        <v>0.0021935371993760796</v>
      </c>
      <c r="F18" s="56">
        <v>0.9119344948777387</v>
      </c>
      <c r="G18" s="56">
        <v>1</v>
      </c>
      <c r="H18" s="57">
        <v>2862.903974487311</v>
      </c>
    </row>
    <row r="19" spans="1:8" ht="12" customHeight="1" thickBot="1">
      <c r="A19" s="304" t="s">
        <v>209</v>
      </c>
      <c r="B19" s="57">
        <v>384093</v>
      </c>
      <c r="C19" s="56" t="s">
        <v>203</v>
      </c>
      <c r="D19" s="56">
        <v>-0.0014973912636578879</v>
      </c>
      <c r="E19" s="56">
        <v>0.006300174108427103</v>
      </c>
      <c r="F19" s="56">
        <v>0.6069050985047892</v>
      </c>
      <c r="G19" s="56">
        <v>0.7992205012848451</v>
      </c>
      <c r="H19" s="57">
        <v>1578.8668050923263</v>
      </c>
    </row>
    <row r="20" spans="1:8" ht="12" customHeight="1" thickBot="1">
      <c r="A20" s="304" t="s">
        <v>210</v>
      </c>
      <c r="B20" s="57">
        <v>-16140</v>
      </c>
      <c r="C20" s="56" t="s">
        <v>203</v>
      </c>
      <c r="D20" s="56" t="e">
        <v>#DIV/0!</v>
      </c>
      <c r="E20" s="56">
        <v>-0.00026474007625760805</v>
      </c>
      <c r="F20" s="56">
        <v>1</v>
      </c>
      <c r="G20" s="56">
        <v>1</v>
      </c>
      <c r="H20" s="57">
        <v>322753.64637795987</v>
      </c>
    </row>
    <row r="21" spans="1:8" ht="12" customHeight="1" thickBot="1">
      <c r="A21" s="304" t="s">
        <v>211</v>
      </c>
      <c r="B21" s="57">
        <v>489607</v>
      </c>
      <c r="C21" s="56" t="s">
        <v>203</v>
      </c>
      <c r="D21" s="56">
        <v>0.05323311699626343</v>
      </c>
      <c r="E21" s="56">
        <v>0.008030891853547627</v>
      </c>
      <c r="F21" s="56">
        <v>0.7448586315146638</v>
      </c>
      <c r="G21" s="56">
        <v>0.9711932223191253</v>
      </c>
      <c r="H21" s="57">
        <v>2213.353617626154</v>
      </c>
    </row>
    <row r="22" spans="1:8" ht="12" customHeight="1" thickBot="1">
      <c r="A22" s="304" t="s">
        <v>212</v>
      </c>
      <c r="B22" s="57">
        <v>1335922</v>
      </c>
      <c r="C22" s="56" t="s">
        <v>203</v>
      </c>
      <c r="D22" s="56">
        <v>-0.37914627628674336</v>
      </c>
      <c r="E22" s="56">
        <v>0.021912769030620585</v>
      </c>
      <c r="F22" s="56">
        <v>0.7216319515660345</v>
      </c>
      <c r="G22" s="56">
        <v>0.8954040729922855</v>
      </c>
      <c r="H22" s="57">
        <v>2477.818376185304</v>
      </c>
    </row>
    <row r="23" spans="1:8" ht="12" customHeight="1" thickBot="1">
      <c r="A23" s="304" t="s">
        <v>213</v>
      </c>
      <c r="B23" s="57">
        <v>1261964</v>
      </c>
      <c r="C23" s="56">
        <v>0.06747973793230234</v>
      </c>
      <c r="D23" s="56">
        <v>-0.39109506618531886</v>
      </c>
      <c r="E23" s="56">
        <v>0.02069965586086469</v>
      </c>
      <c r="F23" s="56">
        <v>0.7088427245151209</v>
      </c>
      <c r="G23" s="56">
        <v>0.8927925043820585</v>
      </c>
      <c r="H23" s="57">
        <v>2389.254893887274</v>
      </c>
    </row>
    <row r="24" spans="1:8" ht="12" customHeight="1" thickBot="1">
      <c r="A24" s="304" t="s">
        <v>214</v>
      </c>
      <c r="B24" s="57">
        <v>272092</v>
      </c>
      <c r="C24" s="56">
        <v>0.17836614086411948</v>
      </c>
      <c r="D24" s="56">
        <v>0.12276502944198464</v>
      </c>
      <c r="E24" s="56">
        <v>0.004463051848146536</v>
      </c>
      <c r="F24" s="56">
        <v>0.7840362818458463</v>
      </c>
      <c r="G24" s="56">
        <v>0.9495207503344457</v>
      </c>
      <c r="H24" s="57">
        <v>2259.2017623852785</v>
      </c>
    </row>
    <row r="25" spans="1:8" ht="12" customHeight="1" thickBot="1">
      <c r="A25" s="304" t="s">
        <v>215</v>
      </c>
      <c r="B25" s="57">
        <v>724461</v>
      </c>
      <c r="C25" s="56">
        <v>0</v>
      </c>
      <c r="D25" s="56">
        <v>-0.5263784469345327</v>
      </c>
      <c r="E25" s="56">
        <v>0.01188313880952063</v>
      </c>
      <c r="F25" s="56">
        <v>0.7551006886499066</v>
      </c>
      <c r="G25" s="56">
        <v>0.9213277181242331</v>
      </c>
      <c r="H25" s="57">
        <v>3097.4290015848137</v>
      </c>
    </row>
    <row r="26" spans="1:8" ht="12" customHeight="1" thickBot="1">
      <c r="A26" s="304" t="s">
        <v>216</v>
      </c>
      <c r="B26" s="57">
        <v>265411</v>
      </c>
      <c r="C26" s="56">
        <v>0.1379935270203571</v>
      </c>
      <c r="D26" s="56">
        <v>-0.11692446922838895</v>
      </c>
      <c r="E26" s="56">
        <v>0.004353465203197522</v>
      </c>
      <c r="F26" s="56">
        <v>0.8599417507186967</v>
      </c>
      <c r="G26" s="56">
        <v>1</v>
      </c>
      <c r="H26" s="57">
        <v>3871.40564495048</v>
      </c>
    </row>
    <row r="27" spans="1:8" ht="12" customHeight="1" thickBot="1">
      <c r="A27" s="304" t="s">
        <v>211</v>
      </c>
      <c r="B27" s="57">
        <v>73958</v>
      </c>
      <c r="C27" s="56" t="s">
        <v>203</v>
      </c>
      <c r="D27" s="56">
        <v>-0.0666111363521632</v>
      </c>
      <c r="E27" s="56">
        <v>0.0012131131697558969</v>
      </c>
      <c r="F27" s="56">
        <v>0.9643851915952297</v>
      </c>
      <c r="G27" s="56">
        <v>0.992265880634955</v>
      </c>
      <c r="H27" s="57">
        <v>5049.355486969306</v>
      </c>
    </row>
    <row r="28" spans="1:8" ht="12" customHeight="1" thickBot="1">
      <c r="A28" s="304" t="s">
        <v>214</v>
      </c>
      <c r="B28" s="57">
        <v>371</v>
      </c>
      <c r="C28" s="56" t="s">
        <v>203</v>
      </c>
      <c r="D28" s="56">
        <v>5.183333333333334</v>
      </c>
      <c r="E28" s="56">
        <v>6.0854131531333695E-06</v>
      </c>
      <c r="F28" s="56">
        <v>1</v>
      </c>
      <c r="G28" s="56">
        <v>1</v>
      </c>
      <c r="H28" s="57">
        <v>8034.016027201196</v>
      </c>
    </row>
    <row r="29" spans="1:8" ht="12" customHeight="1" thickBot="1">
      <c r="A29" s="304" t="s">
        <v>216</v>
      </c>
      <c r="B29" s="57">
        <v>73587</v>
      </c>
      <c r="C29" s="56" t="s">
        <v>203</v>
      </c>
      <c r="D29" s="56">
        <v>-0.07058957259775689</v>
      </c>
      <c r="E29" s="56">
        <v>0.0012070277566027636</v>
      </c>
      <c r="F29" s="56">
        <v>0.969247285525976</v>
      </c>
      <c r="G29" s="56">
        <v>0.9972685392800359</v>
      </c>
      <c r="H29" s="57">
        <v>5100.117141762664</v>
      </c>
    </row>
    <row r="30" spans="1:8" ht="12" customHeight="1" thickBot="1">
      <c r="A30" s="305" t="s">
        <v>217</v>
      </c>
      <c r="B30" s="61">
        <v>372634</v>
      </c>
      <c r="C30" s="60">
        <v>0</v>
      </c>
      <c r="D30" s="60">
        <v>-0.22497410576495103</v>
      </c>
      <c r="E30" s="60">
        <v>0.00611221521537655</v>
      </c>
      <c r="F30" s="60">
        <v>0.6332996989002614</v>
      </c>
      <c r="G30" s="60">
        <v>0.868211166989593</v>
      </c>
      <c r="H30" s="61">
        <v>1742.4680206458672</v>
      </c>
    </row>
    <row r="31" spans="1:8" ht="12" customHeight="1" thickBot="1">
      <c r="A31" s="306" t="s">
        <v>218</v>
      </c>
      <c r="B31" s="62">
        <v>57895990</v>
      </c>
      <c r="C31" s="302">
        <v>0.03211871841210419</v>
      </c>
      <c r="D31" s="302">
        <v>0.03803019786996864</v>
      </c>
      <c r="E31" s="302">
        <v>1</v>
      </c>
      <c r="F31" s="302">
        <v>0.5446174405606112</v>
      </c>
      <c r="G31" s="302">
        <v>0.707182632195701</v>
      </c>
      <c r="H31" s="62">
        <v>1221.2228710011082</v>
      </c>
    </row>
    <row r="32" spans="1:8" ht="12" customHeight="1" thickBot="1">
      <c r="A32" s="304" t="s">
        <v>219</v>
      </c>
      <c r="B32" s="57">
        <v>42365214</v>
      </c>
      <c r="C32" s="56">
        <v>0.0025427701132348817</v>
      </c>
      <c r="D32" s="56">
        <v>0.05578709458628306</v>
      </c>
      <c r="E32" s="56">
        <v>0.7317469482774196</v>
      </c>
      <c r="F32" s="56">
        <v>0.5380790475884295</v>
      </c>
      <c r="G32" s="56">
        <v>0.7030512816481937</v>
      </c>
      <c r="H32" s="57">
        <v>1212.5738249703882</v>
      </c>
    </row>
    <row r="33" spans="1:8" ht="12" customHeight="1" thickBot="1">
      <c r="A33" s="304" t="s">
        <v>220</v>
      </c>
      <c r="B33" s="57">
        <v>27686872</v>
      </c>
      <c r="C33" s="56">
        <v>0.03003246448352851</v>
      </c>
      <c r="D33" s="56">
        <v>0.05820765235927272</v>
      </c>
      <c r="E33" s="56">
        <v>0.4782174378570951</v>
      </c>
      <c r="F33" s="56">
        <v>0.5628849297240945</v>
      </c>
      <c r="G33" s="56">
        <v>0.7292778685869606</v>
      </c>
      <c r="H33" s="57">
        <v>1370.586084970516</v>
      </c>
    </row>
    <row r="34" spans="1:8" ht="12" customHeight="1" thickBot="1">
      <c r="A34" s="304" t="s">
        <v>221</v>
      </c>
      <c r="B34" s="57">
        <v>26551705</v>
      </c>
      <c r="C34" s="56">
        <v>0.028901571481002822</v>
      </c>
      <c r="D34" s="56">
        <v>0.05244301922113204</v>
      </c>
      <c r="E34" s="56">
        <v>0.45861043225964354</v>
      </c>
      <c r="F34" s="56">
        <v>0.5481472093788328</v>
      </c>
      <c r="G34" s="56">
        <v>0.7099915052536174</v>
      </c>
      <c r="H34" s="57">
        <v>1339.3523668424086</v>
      </c>
    </row>
    <row r="35" spans="1:8" ht="12" customHeight="1" thickBot="1">
      <c r="A35" s="304" t="s">
        <v>222</v>
      </c>
      <c r="B35" s="57">
        <v>25065491</v>
      </c>
      <c r="C35" s="56">
        <v>0.029876773608783488</v>
      </c>
      <c r="D35" s="56">
        <v>0.05704413655840246</v>
      </c>
      <c r="E35" s="56">
        <v>0.4329400188165018</v>
      </c>
      <c r="F35" s="56">
        <v>0.5397451819316047</v>
      </c>
      <c r="G35" s="56">
        <v>0.709198914156519</v>
      </c>
      <c r="H35" s="57">
        <v>1327.7938255741078</v>
      </c>
    </row>
    <row r="36" spans="1:8" ht="12" customHeight="1" thickBot="1">
      <c r="A36" s="304" t="s">
        <v>223</v>
      </c>
      <c r="B36" s="57">
        <v>9511255</v>
      </c>
      <c r="C36" s="56">
        <v>0.04140326381744575</v>
      </c>
      <c r="D36" s="56">
        <v>0.035635308914510944</v>
      </c>
      <c r="E36" s="56">
        <v>0.16428175768304507</v>
      </c>
      <c r="F36" s="56">
        <v>0.5630223351177105</v>
      </c>
      <c r="G36" s="56">
        <v>0.7571402512076482</v>
      </c>
      <c r="H36" s="57">
        <v>1465.9924203230971</v>
      </c>
    </row>
    <row r="37" spans="1:8" ht="12" customHeight="1" thickBot="1">
      <c r="A37" s="304" t="s">
        <v>224</v>
      </c>
      <c r="B37" s="57">
        <v>3752496</v>
      </c>
      <c r="C37" s="56">
        <v>0.021746858624233045</v>
      </c>
      <c r="D37" s="56">
        <v>0.20014737601608856</v>
      </c>
      <c r="E37" s="56">
        <v>0.06481443706204869</v>
      </c>
      <c r="F37" s="56">
        <v>0.607576397150057</v>
      </c>
      <c r="G37" s="56">
        <v>0.8954042855741885</v>
      </c>
      <c r="H37" s="57">
        <v>1675.279217569477</v>
      </c>
    </row>
    <row r="38" spans="1:8" ht="12" customHeight="1" thickBot="1">
      <c r="A38" s="304" t="s">
        <v>225</v>
      </c>
      <c r="B38" s="57">
        <v>910498</v>
      </c>
      <c r="C38" s="56">
        <v>0.07428572056171458</v>
      </c>
      <c r="D38" s="56">
        <v>0.03147565349592285</v>
      </c>
      <c r="E38" s="56">
        <v>0.015726443230351533</v>
      </c>
      <c r="F38" s="56">
        <v>0.804661844397242</v>
      </c>
      <c r="G38" s="56">
        <v>0.9123227069142381</v>
      </c>
      <c r="H38" s="57">
        <v>2973.417626543342</v>
      </c>
    </row>
    <row r="39" spans="1:8" ht="12" customHeight="1" thickBot="1">
      <c r="A39" s="304" t="s">
        <v>226</v>
      </c>
      <c r="B39" s="57">
        <v>1639260</v>
      </c>
      <c r="C39" s="56">
        <v>0.10418664519356295</v>
      </c>
      <c r="D39" s="56">
        <v>-0.03835075447280767</v>
      </c>
      <c r="E39" s="56">
        <v>0.028313878042330737</v>
      </c>
      <c r="F39" s="56">
        <v>0.5675225406585899</v>
      </c>
      <c r="G39" s="56">
        <v>0.7445804814367458</v>
      </c>
      <c r="H39" s="57">
        <v>1355.8052126164218</v>
      </c>
    </row>
    <row r="40" spans="1:8" ht="12" customHeight="1" thickBot="1">
      <c r="A40" s="304" t="s">
        <v>227</v>
      </c>
      <c r="B40" s="57">
        <v>3485211</v>
      </c>
      <c r="C40" s="56">
        <v>0.03090917594372335</v>
      </c>
      <c r="D40" s="56">
        <v>-0.20869070648175903</v>
      </c>
      <c r="E40" s="56">
        <v>0.06019779608225025</v>
      </c>
      <c r="F40" s="56">
        <v>0.5746208766126355</v>
      </c>
      <c r="G40" s="56">
        <v>0.7152949993558496</v>
      </c>
      <c r="H40" s="57">
        <v>1806.1202635333432</v>
      </c>
    </row>
    <row r="41" spans="1:8" ht="12" customHeight="1" thickBot="1">
      <c r="A41" s="304" t="s">
        <v>228</v>
      </c>
      <c r="B41" s="57">
        <v>1979207</v>
      </c>
      <c r="C41" s="56">
        <v>0</v>
      </c>
      <c r="D41" s="56">
        <v>0.3538288006358705</v>
      </c>
      <c r="E41" s="56">
        <v>0.03418556276522778</v>
      </c>
      <c r="F41" s="56">
        <v>0.7133665149729159</v>
      </c>
      <c r="G41" s="56">
        <v>0.8396802355690941</v>
      </c>
      <c r="H41" s="57">
        <v>2554.0555146225383</v>
      </c>
    </row>
    <row r="42" spans="1:8" ht="12" customHeight="1" thickBot="1">
      <c r="A42" s="304" t="s">
        <v>229</v>
      </c>
      <c r="B42" s="57">
        <v>1166062</v>
      </c>
      <c r="C42" s="56">
        <v>0.06039987582135427</v>
      </c>
      <c r="D42" s="56">
        <v>-0.5596361110911796</v>
      </c>
      <c r="E42" s="56">
        <v>0.020140634955892453</v>
      </c>
      <c r="F42" s="56">
        <v>0.5760396960024424</v>
      </c>
      <c r="G42" s="56">
        <v>0.7615950095277952</v>
      </c>
      <c r="H42" s="57">
        <v>1437.0105857482895</v>
      </c>
    </row>
    <row r="43" spans="1:8" ht="12" customHeight="1" thickBot="1">
      <c r="A43" s="304" t="s">
        <v>230</v>
      </c>
      <c r="B43" s="57">
        <v>4109468</v>
      </c>
      <c r="C43" s="56">
        <v>0.040708432332360295</v>
      </c>
      <c r="D43" s="56">
        <v>-0.03709018314057022</v>
      </c>
      <c r="E43" s="56">
        <v>0.07098018360166222</v>
      </c>
      <c r="F43" s="56">
        <v>0.750042827928092</v>
      </c>
      <c r="G43" s="56">
        <v>0.9003603386131733</v>
      </c>
      <c r="H43" s="57">
        <v>2247.2468891689846</v>
      </c>
    </row>
    <row r="44" spans="1:8" ht="12" customHeight="1" thickBot="1">
      <c r="A44" s="304" t="s">
        <v>231</v>
      </c>
      <c r="B44" s="57">
        <v>3223440</v>
      </c>
      <c r="C44" s="56">
        <v>0.04660238751147842</v>
      </c>
      <c r="D44" s="56">
        <v>-0.04043780784108031</v>
      </c>
      <c r="E44" s="56">
        <v>0.05567639485912582</v>
      </c>
      <c r="F44" s="56">
        <v>0.7844582185491277</v>
      </c>
      <c r="G44" s="56">
        <v>0.9148211227756682</v>
      </c>
      <c r="H44" s="57">
        <v>2663.241175662596</v>
      </c>
    </row>
    <row r="45" spans="1:8" ht="12" customHeight="1" thickBot="1">
      <c r="A45" s="304" t="s">
        <v>232</v>
      </c>
      <c r="B45" s="57">
        <v>150290</v>
      </c>
      <c r="C45" s="56">
        <v>0.09917492847162153</v>
      </c>
      <c r="D45" s="56">
        <v>-0.04627432067114268</v>
      </c>
      <c r="E45" s="56">
        <v>0.0025958619932054017</v>
      </c>
      <c r="F45" s="56">
        <v>0.8929802382061348</v>
      </c>
      <c r="G45" s="56">
        <v>0.9931199680617473</v>
      </c>
      <c r="H45" s="57">
        <v>2988.9517806328977</v>
      </c>
    </row>
    <row r="46" spans="1:8" ht="12" customHeight="1" thickBot="1">
      <c r="A46" s="304" t="s">
        <v>233</v>
      </c>
      <c r="B46" s="307">
        <v>280873</v>
      </c>
      <c r="C46" s="56">
        <v>0.00770811007109975</v>
      </c>
      <c r="D46" s="56">
        <v>0.3610759785036901</v>
      </c>
      <c r="E46" s="56">
        <v>0.004851337717862671</v>
      </c>
      <c r="F46" s="56">
        <v>0.986485951329624</v>
      </c>
      <c r="G46" s="56">
        <v>1.004847896824611</v>
      </c>
      <c r="H46" s="307">
        <v>5315.969941963228</v>
      </c>
    </row>
    <row r="47" spans="1:8" ht="12" customHeight="1" thickBot="1">
      <c r="A47" s="305" t="s">
        <v>234</v>
      </c>
      <c r="B47" s="58">
        <v>454865</v>
      </c>
      <c r="C47" s="60">
        <v>0</v>
      </c>
      <c r="D47" s="60">
        <v>-0.16467261057599603</v>
      </c>
      <c r="E47" s="60">
        <v>0.007856589031468329</v>
      </c>
      <c r="F47" s="60">
        <v>0.6190364173985689</v>
      </c>
      <c r="G47" s="60">
        <v>0.8908994976531498</v>
      </c>
      <c r="H47" s="58">
        <v>1750.8966625040307</v>
      </c>
    </row>
    <row r="48" spans="1:8" ht="12" customHeight="1" thickBot="1">
      <c r="A48" s="308" t="s">
        <v>235</v>
      </c>
      <c r="B48" s="309">
        <v>27676071.609443</v>
      </c>
      <c r="C48" s="310"/>
      <c r="D48" s="311">
        <v>-0.06398393672470681</v>
      </c>
      <c r="E48" s="311">
        <v>0.47803088969448493</v>
      </c>
      <c r="F48" s="311">
        <v>0.5498730170147241</v>
      </c>
      <c r="G48" s="311">
        <v>0.743236843543743</v>
      </c>
      <c r="H48" s="309">
        <v>1324.634342803411</v>
      </c>
    </row>
    <row r="49" spans="1:8" ht="12" customHeight="1" thickBot="1">
      <c r="A49" s="304" t="s">
        <v>236</v>
      </c>
      <c r="B49" s="57">
        <v>659825.125</v>
      </c>
      <c r="C49" s="56"/>
      <c r="D49" s="56">
        <v>-0.14647907729338228</v>
      </c>
      <c r="E49" s="56">
        <v>0.011396732744357598</v>
      </c>
      <c r="F49" s="56">
        <v>0.6583752020658504</v>
      </c>
      <c r="G49" s="56">
        <v>0.8983630321746235</v>
      </c>
      <c r="H49" s="57">
        <v>1962.7900855140979</v>
      </c>
    </row>
    <row r="50" spans="1:8" ht="12" customHeight="1" thickBot="1">
      <c r="A50" s="304" t="s">
        <v>237</v>
      </c>
      <c r="B50" s="57">
        <v>3333344</v>
      </c>
      <c r="C50" s="56"/>
      <c r="D50" s="56">
        <v>0.06555210273381173</v>
      </c>
      <c r="E50" s="56">
        <v>0.0575746955877255</v>
      </c>
      <c r="F50" s="56">
        <v>0.585065627789991</v>
      </c>
      <c r="G50" s="56">
        <v>0.7869274818320582</v>
      </c>
      <c r="H50" s="57">
        <v>1425.104709832664</v>
      </c>
    </row>
    <row r="51" spans="1:8" ht="11.25" customHeight="1" thickBot="1">
      <c r="A51" s="305" t="s">
        <v>238</v>
      </c>
      <c r="B51" s="61">
        <v>4963820.46</v>
      </c>
      <c r="C51" s="60"/>
      <c r="D51" s="60">
        <v>0.10605820462586046</v>
      </c>
      <c r="E51" s="60">
        <v>0.08573686122303116</v>
      </c>
      <c r="F51" s="60">
        <v>0.5807032835349568</v>
      </c>
      <c r="G51" s="60">
        <v>0.749529494465237</v>
      </c>
      <c r="H51" s="61">
        <v>1380.3107414463993</v>
      </c>
    </row>
    <row r="52" spans="1:10" ht="72" customHeight="1">
      <c r="A52" s="350" t="s">
        <v>239</v>
      </c>
      <c r="B52" s="350"/>
      <c r="C52" s="350"/>
      <c r="D52" s="350"/>
      <c r="E52" s="350"/>
      <c r="F52" s="350"/>
      <c r="G52" s="350"/>
      <c r="H52" s="350"/>
      <c r="I52" s="350"/>
      <c r="J52" s="350"/>
    </row>
    <row r="53" ht="16.5" thickBot="1">
      <c r="A53" s="312" t="s">
        <v>240</v>
      </c>
    </row>
    <row r="54" spans="1:6" ht="9.75" customHeight="1">
      <c r="A54" s="294"/>
      <c r="B54" s="369"/>
      <c r="C54" s="369"/>
      <c r="D54" s="369"/>
      <c r="E54" s="369"/>
      <c r="F54" s="369"/>
    </row>
    <row r="55" spans="1:8" ht="38.25" customHeight="1">
      <c r="A55" s="313"/>
      <c r="B55" s="297" t="s">
        <v>241</v>
      </c>
      <c r="C55" s="297" t="s">
        <v>242</v>
      </c>
      <c r="D55" s="297" t="s">
        <v>0</v>
      </c>
      <c r="E55" s="297" t="s">
        <v>1</v>
      </c>
      <c r="F55" s="298" t="s">
        <v>2</v>
      </c>
      <c r="G55" s="370"/>
      <c r="H55" s="370"/>
    </row>
    <row r="56" spans="1:8" ht="9.75" customHeight="1" thickBot="1">
      <c r="A56" s="300"/>
      <c r="B56" s="300"/>
      <c r="C56" s="300"/>
      <c r="D56" s="300"/>
      <c r="E56" s="300"/>
      <c r="F56" s="300"/>
      <c r="G56" s="370"/>
      <c r="H56" s="370"/>
    </row>
    <row r="57" spans="1:8" ht="12.75" customHeight="1" thickBot="1">
      <c r="A57" s="314" t="s">
        <v>243</v>
      </c>
      <c r="B57" s="53">
        <v>1184866</v>
      </c>
      <c r="C57" s="53">
        <v>1140984</v>
      </c>
      <c r="D57" s="311">
        <v>0.5327758581983111</v>
      </c>
      <c r="E57" s="311">
        <v>0.7110559337511584</v>
      </c>
      <c r="F57" s="53">
        <v>1210.9694453611714</v>
      </c>
      <c r="G57" s="370"/>
      <c r="H57" s="370"/>
    </row>
    <row r="58" spans="1:8" ht="12" customHeight="1" thickBot="1">
      <c r="A58" s="304" t="s">
        <v>244</v>
      </c>
      <c r="B58" s="57">
        <v>1005767</v>
      </c>
      <c r="C58" s="57">
        <v>990124</v>
      </c>
      <c r="D58" s="56">
        <v>0.5263724103097437</v>
      </c>
      <c r="E58" s="56">
        <v>0.7021367772058539</v>
      </c>
      <c r="F58" s="57">
        <v>1194.5547082394535</v>
      </c>
      <c r="G58" s="370"/>
      <c r="H58" s="370"/>
    </row>
    <row r="59" spans="1:8" ht="12" customHeight="1" thickBot="1">
      <c r="A59" s="304" t="s">
        <v>245</v>
      </c>
      <c r="B59" s="57">
        <v>475603</v>
      </c>
      <c r="C59" s="57">
        <v>474867</v>
      </c>
      <c r="D59" s="56">
        <v>0.4935208566808872</v>
      </c>
      <c r="E59" s="56">
        <v>0.677291774862648</v>
      </c>
      <c r="F59" s="57">
        <v>1136.847729463096</v>
      </c>
      <c r="G59" s="370"/>
      <c r="H59" s="370"/>
    </row>
    <row r="60" spans="1:8" ht="12" customHeight="1" thickBot="1">
      <c r="A60" s="304" t="s">
        <v>246</v>
      </c>
      <c r="B60" s="57">
        <v>530164</v>
      </c>
      <c r="C60" s="57">
        <v>515257</v>
      </c>
      <c r="D60" s="56">
        <v>0.5558430976075328</v>
      </c>
      <c r="E60" s="56">
        <v>0.7244248949381701</v>
      </c>
      <c r="F60" s="57">
        <v>1267.5833791827708</v>
      </c>
      <c r="G60" s="370"/>
      <c r="H60" s="370"/>
    </row>
    <row r="61" spans="1:8" ht="12" customHeight="1" thickBot="1">
      <c r="A61" s="304" t="s">
        <v>247</v>
      </c>
      <c r="B61" s="57">
        <v>144012</v>
      </c>
      <c r="C61" s="57">
        <v>133577</v>
      </c>
      <c r="D61" s="56">
        <v>0.6146918312362859</v>
      </c>
      <c r="E61" s="56">
        <v>0.7439866122267589</v>
      </c>
      <c r="F61" s="57">
        <v>1539.9918994134255</v>
      </c>
      <c r="G61" s="370"/>
      <c r="H61" s="370"/>
    </row>
    <row r="62" spans="1:8" ht="12" customHeight="1" thickBot="1">
      <c r="A62" s="304" t="s">
        <v>248</v>
      </c>
      <c r="B62" s="57">
        <v>35087</v>
      </c>
      <c r="C62" s="57">
        <v>17283</v>
      </c>
      <c r="D62" s="56">
        <v>0.8110094879904265</v>
      </c>
      <c r="E62" s="56">
        <v>0.8750035615579679</v>
      </c>
      <c r="F62" s="57">
        <v>3051.0683349420206</v>
      </c>
      <c r="G62" s="370"/>
      <c r="H62" s="370"/>
    </row>
    <row r="63" spans="1:8" ht="12" customHeight="1" thickBot="1">
      <c r="A63" s="304" t="s">
        <v>249</v>
      </c>
      <c r="B63" s="57">
        <v>1943058</v>
      </c>
      <c r="C63" s="57">
        <v>2302153</v>
      </c>
      <c r="D63" s="56">
        <v>0.6056772063021774</v>
      </c>
      <c r="E63" s="56">
        <v>0.7487467144010822</v>
      </c>
      <c r="F63" s="57">
        <v>1439.4865212147658</v>
      </c>
      <c r="G63" s="370"/>
      <c r="H63" s="370"/>
    </row>
    <row r="64" spans="1:8" ht="12" customHeight="1" thickBot="1">
      <c r="A64" s="304" t="s">
        <v>250</v>
      </c>
      <c r="B64" s="57">
        <v>1763011</v>
      </c>
      <c r="C64" s="57">
        <v>1807280</v>
      </c>
      <c r="D64" s="56">
        <v>0.6039770129806782</v>
      </c>
      <c r="E64" s="56">
        <v>0.7796455298165372</v>
      </c>
      <c r="F64" s="57">
        <v>1472.2310466832669</v>
      </c>
      <c r="G64" s="370"/>
      <c r="H64" s="370"/>
    </row>
    <row r="65" spans="1:8" ht="12" customHeight="1" thickBot="1">
      <c r="A65" s="304" t="s">
        <v>251</v>
      </c>
      <c r="B65" s="57">
        <v>722993</v>
      </c>
      <c r="C65" s="57">
        <v>714796</v>
      </c>
      <c r="D65" s="56">
        <v>0.4620556492248196</v>
      </c>
      <c r="E65" s="56">
        <v>0.6231913725305778</v>
      </c>
      <c r="F65" s="57">
        <v>1050.6153806415996</v>
      </c>
      <c r="G65" s="370"/>
      <c r="H65" s="371"/>
    </row>
    <row r="66" spans="1:8" ht="12" customHeight="1" thickBot="1">
      <c r="A66" s="304" t="s">
        <v>252</v>
      </c>
      <c r="B66" s="57">
        <v>2486004</v>
      </c>
      <c r="C66" s="57">
        <v>2522076</v>
      </c>
      <c r="D66" s="56">
        <v>0.5627199312631838</v>
      </c>
      <c r="E66" s="56">
        <v>0.7341669603106029</v>
      </c>
      <c r="F66" s="57">
        <v>1315.2103017697943</v>
      </c>
      <c r="G66" s="370"/>
      <c r="H66" s="370"/>
    </row>
    <row r="67" spans="1:8" ht="12" customHeight="1" thickBot="1">
      <c r="A67" s="304" t="s">
        <v>253</v>
      </c>
      <c r="B67" s="57">
        <v>519734</v>
      </c>
      <c r="C67" s="57">
        <v>555159</v>
      </c>
      <c r="D67" s="56">
        <v>0.5844412718813855</v>
      </c>
      <c r="E67" s="56">
        <v>0.815070786209869</v>
      </c>
      <c r="F67" s="57">
        <v>1555.4215971717122</v>
      </c>
      <c r="G67" s="370"/>
      <c r="H67" s="370"/>
    </row>
    <row r="68" spans="1:8" ht="12" customHeight="1" thickBot="1">
      <c r="A68" s="304" t="s">
        <v>254</v>
      </c>
      <c r="B68" s="57">
        <v>180047</v>
      </c>
      <c r="C68" s="57">
        <v>494873</v>
      </c>
      <c r="D68" s="56">
        <v>0.8444006558413338</v>
      </c>
      <c r="E68" s="56">
        <v>0.998241871123227</v>
      </c>
      <c r="F68" s="57">
        <v>4027.2465000935463</v>
      </c>
      <c r="G68" s="370"/>
      <c r="H68" s="370"/>
    </row>
    <row r="69" spans="1:8" ht="12" customHeight="1" thickBot="1">
      <c r="A69" s="304" t="s">
        <v>255</v>
      </c>
      <c r="B69" s="57">
        <v>33785</v>
      </c>
      <c r="C69" s="57">
        <v>82665</v>
      </c>
      <c r="D69" s="56">
        <v>0.8640816930590499</v>
      </c>
      <c r="E69" s="56">
        <v>0.9982536628681368</v>
      </c>
      <c r="F69" s="57">
        <v>3066.6101525746876</v>
      </c>
      <c r="G69" s="370"/>
      <c r="H69" s="370"/>
    </row>
    <row r="70" spans="1:8" ht="12" customHeight="1" thickBot="1">
      <c r="A70" s="304" t="s">
        <v>256</v>
      </c>
      <c r="B70" s="57">
        <v>461415</v>
      </c>
      <c r="C70" s="57">
        <v>461309</v>
      </c>
      <c r="D70" s="56">
        <v>0.6361144932087957</v>
      </c>
      <c r="E70" s="56">
        <v>0.793633003919409</v>
      </c>
      <c r="F70" s="57">
        <v>1589.2563521830264</v>
      </c>
      <c r="G70" s="370"/>
      <c r="H70" s="370"/>
    </row>
    <row r="71" spans="1:8" ht="12" customHeight="1" thickBot="1">
      <c r="A71" s="304" t="s">
        <v>257</v>
      </c>
      <c r="B71" s="57">
        <v>30297</v>
      </c>
      <c r="C71" s="57">
        <v>-101053</v>
      </c>
      <c r="D71" s="56"/>
      <c r="E71" s="56"/>
      <c r="F71" s="57"/>
      <c r="G71" s="370"/>
      <c r="H71" s="370"/>
    </row>
    <row r="72" spans="1:8" ht="12" customHeight="1" thickBot="1">
      <c r="A72" s="304" t="s">
        <v>258</v>
      </c>
      <c r="B72" s="57">
        <v>-345450</v>
      </c>
      <c r="C72" s="57">
        <v>51952</v>
      </c>
      <c r="D72" s="56"/>
      <c r="E72" s="56"/>
      <c r="F72" s="57"/>
      <c r="G72" s="370"/>
      <c r="H72" s="370"/>
    </row>
    <row r="73" spans="1:8" ht="12" customHeight="1" thickBot="1">
      <c r="A73" s="304" t="s">
        <v>259</v>
      </c>
      <c r="B73" s="57">
        <v>758192</v>
      </c>
      <c r="C73" s="57">
        <v>1161169</v>
      </c>
      <c r="D73" s="56">
        <v>0.7122795899153177</v>
      </c>
      <c r="E73" s="56">
        <v>0.855834004897857</v>
      </c>
      <c r="F73" s="57">
        <v>1975.6188792412458</v>
      </c>
      <c r="G73" s="370"/>
      <c r="H73" s="370"/>
    </row>
    <row r="74" spans="1:8" ht="12" customHeight="1" thickBot="1">
      <c r="A74" s="304" t="s">
        <v>260</v>
      </c>
      <c r="B74" s="57">
        <v>134346</v>
      </c>
      <c r="C74" s="57">
        <v>339452</v>
      </c>
      <c r="D74" s="56"/>
      <c r="E74" s="56"/>
      <c r="F74" s="57"/>
      <c r="G74" s="370"/>
      <c r="H74" s="370"/>
    </row>
    <row r="75" spans="1:8" ht="12" customHeight="1" thickBot="1">
      <c r="A75" s="304" t="s">
        <v>261</v>
      </c>
      <c r="B75" s="57">
        <v>35679</v>
      </c>
      <c r="C75" s="57">
        <v>-3094</v>
      </c>
      <c r="D75" s="56"/>
      <c r="E75" s="56"/>
      <c r="F75" s="57"/>
      <c r="G75" s="370"/>
      <c r="H75" s="370"/>
    </row>
    <row r="76" spans="1:8" ht="12" customHeight="1" thickBot="1">
      <c r="A76" s="315" t="s">
        <v>262</v>
      </c>
      <c r="B76" s="57">
        <v>588167</v>
      </c>
      <c r="C76" s="57">
        <v>824811</v>
      </c>
      <c r="D76" s="56">
        <v>0.7237168036112415</v>
      </c>
      <c r="E76" s="56">
        <v>0.9192375928520892</v>
      </c>
      <c r="F76" s="57">
        <v>2851.301992252003</v>
      </c>
      <c r="G76" s="370"/>
      <c r="H76" s="370"/>
    </row>
    <row r="77" spans="1:8" ht="12" customHeight="1" thickBot="1">
      <c r="A77" s="304" t="s">
        <v>263</v>
      </c>
      <c r="B77" s="57">
        <v>0</v>
      </c>
      <c r="C77" s="57">
        <v>0</v>
      </c>
      <c r="D77" s="56"/>
      <c r="E77" s="56"/>
      <c r="F77" s="57"/>
      <c r="G77" s="370"/>
      <c r="H77" s="370"/>
    </row>
    <row r="78" spans="1:8" ht="12" customHeight="1" thickBot="1">
      <c r="A78" s="304" t="s">
        <v>264</v>
      </c>
      <c r="B78" s="57">
        <v>96801</v>
      </c>
      <c r="C78" s="57">
        <v>150566</v>
      </c>
      <c r="D78" s="56">
        <v>0.8350432316644841</v>
      </c>
      <c r="E78" s="56">
        <v>0.9457891404833968</v>
      </c>
      <c r="F78" s="57">
        <v>4260.891093208226</v>
      </c>
      <c r="G78" s="370"/>
      <c r="H78" s="370"/>
    </row>
    <row r="79" spans="1:8" ht="12" customHeight="1" thickBot="1">
      <c r="A79" s="316" t="s">
        <v>265</v>
      </c>
      <c r="B79" s="61">
        <v>491366</v>
      </c>
      <c r="C79" s="61">
        <v>674245</v>
      </c>
      <c r="D79" s="60">
        <v>0.6999046544931107</v>
      </c>
      <c r="E79" s="60">
        <v>0.9135583536761814</v>
      </c>
      <c r="F79" s="61">
        <v>2635.8627823678708</v>
      </c>
      <c r="G79" s="370"/>
      <c r="H79" s="370"/>
    </row>
    <row r="80" spans="1:9" ht="63" customHeight="1">
      <c r="A80" s="350" t="s">
        <v>266</v>
      </c>
      <c r="B80" s="350"/>
      <c r="C80" s="350"/>
      <c r="D80" s="350"/>
      <c r="E80" s="350"/>
      <c r="F80" s="350"/>
      <c r="G80" s="350"/>
      <c r="H80" s="370"/>
      <c r="I80" s="370"/>
    </row>
    <row r="81" spans="1:9" ht="9.75" customHeight="1">
      <c r="A81" s="370"/>
      <c r="B81" s="370"/>
      <c r="C81" s="370"/>
      <c r="D81" s="370"/>
      <c r="E81" s="370"/>
      <c r="F81" s="370"/>
      <c r="G81" s="370"/>
      <c r="H81" s="370"/>
      <c r="I81" s="370"/>
    </row>
    <row r="82" spans="1:9" ht="18" customHeight="1" thickBot="1">
      <c r="A82" s="317" t="s">
        <v>267</v>
      </c>
      <c r="B82" s="370"/>
      <c r="C82" s="370"/>
      <c r="D82" s="370"/>
      <c r="E82" s="370"/>
      <c r="F82" s="370"/>
      <c r="G82" s="370"/>
      <c r="H82" s="370"/>
      <c r="I82" s="370"/>
    </row>
    <row r="83" spans="1:9" ht="9" customHeight="1">
      <c r="A83" s="294"/>
      <c r="B83" s="369"/>
      <c r="C83" s="369"/>
      <c r="D83" s="369"/>
      <c r="E83" s="369"/>
      <c r="F83" s="369"/>
      <c r="G83" s="369"/>
      <c r="H83" s="369"/>
      <c r="I83" s="369"/>
    </row>
    <row r="84" spans="1:9" s="372" customFormat="1" ht="46.5" customHeight="1">
      <c r="A84" s="313"/>
      <c r="B84" s="297" t="s">
        <v>268</v>
      </c>
      <c r="C84" s="297" t="s">
        <v>269</v>
      </c>
      <c r="D84" s="297" t="s">
        <v>270</v>
      </c>
      <c r="E84" s="297" t="s">
        <v>271</v>
      </c>
      <c r="F84" s="297" t="s">
        <v>272</v>
      </c>
      <c r="G84" s="297" t="s">
        <v>273</v>
      </c>
      <c r="H84" s="297" t="s">
        <v>274</v>
      </c>
      <c r="I84" s="298" t="s">
        <v>275</v>
      </c>
    </row>
    <row r="85" spans="1:9" ht="10.5" customHeight="1" thickBot="1">
      <c r="A85" s="300"/>
      <c r="B85" s="318"/>
      <c r="C85" s="318"/>
      <c r="D85" s="318"/>
      <c r="E85" s="318"/>
      <c r="F85" s="318"/>
      <c r="G85" s="318"/>
      <c r="H85" s="318"/>
      <c r="I85" s="318"/>
    </row>
    <row r="86" spans="1:9" ht="21" customHeight="1" thickBot="1">
      <c r="A86" s="319" t="s">
        <v>4</v>
      </c>
      <c r="B86" s="320">
        <v>0.0084558807</v>
      </c>
      <c r="C86" s="320">
        <v>0.012078762</v>
      </c>
      <c r="D86" s="320">
        <v>0.008520445736917704</v>
      </c>
      <c r="E86" s="321">
        <v>-0.25118483</v>
      </c>
      <c r="F86" s="322" t="s">
        <v>355</v>
      </c>
      <c r="G86" s="323" t="s">
        <v>356</v>
      </c>
      <c r="H86" s="322" t="s">
        <v>357</v>
      </c>
      <c r="I86" s="323" t="s">
        <v>358</v>
      </c>
    </row>
    <row r="87" spans="1:9" ht="21" customHeight="1" thickBot="1">
      <c r="A87" s="324" t="s">
        <v>276</v>
      </c>
      <c r="B87" s="325">
        <v>0.09647605991668426</v>
      </c>
      <c r="C87" s="325">
        <v>0.14192326870391672</v>
      </c>
      <c r="D87" s="325">
        <v>0.10232219504663083</v>
      </c>
      <c r="E87" s="321">
        <v>-0.33656893</v>
      </c>
      <c r="F87" s="322" t="s">
        <v>359</v>
      </c>
      <c r="G87" s="323" t="s">
        <v>360</v>
      </c>
      <c r="H87" s="322" t="s">
        <v>361</v>
      </c>
      <c r="I87" s="323" t="s">
        <v>362</v>
      </c>
    </row>
    <row r="88" spans="1:9" ht="21" customHeight="1" thickBot="1">
      <c r="A88" s="324" t="s">
        <v>277</v>
      </c>
      <c r="B88" s="325">
        <v>0.60979446</v>
      </c>
      <c r="C88" s="325">
        <v>0.49561606</v>
      </c>
      <c r="D88" s="325">
        <v>0.5309303890586657</v>
      </c>
      <c r="E88" s="321">
        <v>-24.777778</v>
      </c>
      <c r="F88" s="322" t="s">
        <v>363</v>
      </c>
      <c r="G88" s="323" t="s">
        <v>364</v>
      </c>
      <c r="H88" s="322" t="s">
        <v>365</v>
      </c>
      <c r="I88" s="323" t="s">
        <v>366</v>
      </c>
    </row>
    <row r="89" spans="1:9" ht="21" customHeight="1" thickBot="1">
      <c r="A89" s="324" t="s">
        <v>278</v>
      </c>
      <c r="B89" s="325">
        <v>0.90733833</v>
      </c>
      <c r="C89" s="325">
        <v>0.78503905</v>
      </c>
      <c r="D89" s="325">
        <v>0.9077120325730278</v>
      </c>
      <c r="E89" s="321">
        <v>-2.4622093</v>
      </c>
      <c r="F89" s="322" t="s">
        <v>367</v>
      </c>
      <c r="G89" s="323" t="s">
        <v>368</v>
      </c>
      <c r="H89" s="322" t="s">
        <v>369</v>
      </c>
      <c r="I89" s="323" t="s">
        <v>370</v>
      </c>
    </row>
    <row r="90" spans="1:9" ht="21" customHeight="1" thickBot="1">
      <c r="A90" s="324" t="s">
        <v>279</v>
      </c>
      <c r="B90" s="325">
        <v>0.029998167</v>
      </c>
      <c r="C90" s="325">
        <v>0.030241813</v>
      </c>
      <c r="D90" s="325">
        <v>0.030191567722294595</v>
      </c>
      <c r="E90" s="321">
        <v>-0.0096283755</v>
      </c>
      <c r="F90" s="322" t="s">
        <v>371</v>
      </c>
      <c r="G90" s="323" t="s">
        <v>372</v>
      </c>
      <c r="H90" s="322" t="s">
        <v>373</v>
      </c>
      <c r="I90" s="323" t="s">
        <v>374</v>
      </c>
    </row>
    <row r="91" spans="1:9" ht="21" customHeight="1" thickBot="1">
      <c r="A91" s="324" t="s">
        <v>280</v>
      </c>
      <c r="B91" s="325">
        <v>0.04854404</v>
      </c>
      <c r="C91" s="325">
        <v>0.052757299</v>
      </c>
      <c r="D91" s="325">
        <v>0.04925216403561095</v>
      </c>
      <c r="E91" s="321">
        <v>-0.018819494</v>
      </c>
      <c r="F91" s="322" t="s">
        <v>375</v>
      </c>
      <c r="G91" s="323" t="s">
        <v>376</v>
      </c>
      <c r="H91" s="322" t="s">
        <v>377</v>
      </c>
      <c r="I91" s="323" t="s">
        <v>378</v>
      </c>
    </row>
    <row r="92" spans="1:9" ht="21" customHeight="1" thickBot="1">
      <c r="A92" s="324" t="s">
        <v>281</v>
      </c>
      <c r="B92" s="325">
        <v>0.032146285</v>
      </c>
      <c r="C92" s="325">
        <v>0.033324122</v>
      </c>
      <c r="D92" s="325">
        <v>0.03182193340283675</v>
      </c>
      <c r="E92" s="321">
        <v>0</v>
      </c>
      <c r="F92" s="322" t="s">
        <v>379</v>
      </c>
      <c r="G92" s="323" t="s">
        <v>380</v>
      </c>
      <c r="H92" s="322" t="s">
        <v>381</v>
      </c>
      <c r="I92" s="323" t="s">
        <v>382</v>
      </c>
    </row>
    <row r="93" spans="1:9" ht="21" customHeight="1" thickBot="1">
      <c r="A93" s="324" t="s">
        <v>282</v>
      </c>
      <c r="B93" s="325">
        <v>0.027790702</v>
      </c>
      <c r="C93" s="325">
        <v>0.029450151</v>
      </c>
      <c r="D93" s="325">
        <v>0.03941803475953804</v>
      </c>
      <c r="E93" s="321">
        <v>0</v>
      </c>
      <c r="F93" s="322" t="s">
        <v>383</v>
      </c>
      <c r="G93" s="323" t="s">
        <v>384</v>
      </c>
      <c r="H93" s="322" t="s">
        <v>385</v>
      </c>
      <c r="I93" s="323" t="s">
        <v>283</v>
      </c>
    </row>
    <row r="94" spans="1:9" ht="21" customHeight="1" thickBot="1">
      <c r="A94" s="324" t="s">
        <v>284</v>
      </c>
      <c r="B94" s="325">
        <v>-4.8271103E-05</v>
      </c>
      <c r="C94" s="325">
        <v>-0.0023349757</v>
      </c>
      <c r="D94" s="325">
        <v>0.002258544504902827</v>
      </c>
      <c r="E94" s="321">
        <v>-0.060389845</v>
      </c>
      <c r="F94" s="322" t="s">
        <v>386</v>
      </c>
      <c r="G94" s="323" t="s">
        <v>387</v>
      </c>
      <c r="H94" s="322" t="s">
        <v>388</v>
      </c>
      <c r="I94" s="323" t="s">
        <v>389</v>
      </c>
    </row>
    <row r="95" spans="1:9" ht="23.25" customHeight="1" thickBot="1">
      <c r="A95" s="326" t="s">
        <v>285</v>
      </c>
      <c r="B95" s="327">
        <v>0.029775777</v>
      </c>
      <c r="C95" s="327">
        <v>0.031631974</v>
      </c>
      <c r="D95" s="327">
        <v>0.029856077662476357</v>
      </c>
      <c r="E95" s="321">
        <v>-0.0011429333</v>
      </c>
      <c r="F95" s="322" t="s">
        <v>390</v>
      </c>
      <c r="G95" s="323" t="s">
        <v>391</v>
      </c>
      <c r="H95" s="322" t="s">
        <v>392</v>
      </c>
      <c r="I95" s="323" t="s">
        <v>393</v>
      </c>
    </row>
    <row r="96" spans="1:9" ht="24" customHeight="1">
      <c r="A96" s="348" t="s">
        <v>286</v>
      </c>
      <c r="B96" s="348"/>
      <c r="C96" s="348"/>
      <c r="D96" s="348"/>
      <c r="E96" s="348"/>
      <c r="F96" s="348"/>
      <c r="G96" s="348"/>
      <c r="H96" s="348"/>
      <c r="I96" s="348"/>
    </row>
    <row r="97" spans="1:9" ht="12" customHeight="1">
      <c r="A97" s="370"/>
      <c r="B97" s="370"/>
      <c r="C97" s="370"/>
      <c r="D97" s="370"/>
      <c r="E97" s="370"/>
      <c r="F97" s="370"/>
      <c r="G97" s="370"/>
      <c r="H97" s="370"/>
      <c r="I97" s="370"/>
    </row>
    <row r="98" spans="1:10" ht="31.5" customHeight="1" thickBot="1">
      <c r="A98" s="1" t="s">
        <v>287</v>
      </c>
      <c r="B98" s="367"/>
      <c r="C98" s="367"/>
      <c r="D98" s="367"/>
      <c r="E98" s="367"/>
      <c r="F98" s="367"/>
      <c r="G98" s="367"/>
      <c r="H98" s="367"/>
      <c r="I98" s="367"/>
      <c r="J98" s="367"/>
    </row>
    <row r="99" ht="10.5" customHeight="1">
      <c r="A99" s="312"/>
    </row>
    <row r="100" spans="1:10" s="372" customFormat="1" ht="54" customHeight="1">
      <c r="A100" s="313"/>
      <c r="B100" s="297" t="s">
        <v>268</v>
      </c>
      <c r="C100" s="297" t="s">
        <v>269</v>
      </c>
      <c r="D100" s="297" t="s">
        <v>270</v>
      </c>
      <c r="E100" s="297" t="s">
        <v>271</v>
      </c>
      <c r="F100" s="297" t="s">
        <v>272</v>
      </c>
      <c r="G100" s="297" t="s">
        <v>273</v>
      </c>
      <c r="H100" s="297" t="s">
        <v>274</v>
      </c>
      <c r="I100" s="297" t="s">
        <v>275</v>
      </c>
      <c r="J100" s="298" t="s">
        <v>288</v>
      </c>
    </row>
    <row r="101" spans="1:10" ht="8.25" customHeight="1" thickBot="1">
      <c r="A101" s="313"/>
      <c r="B101" s="328"/>
      <c r="C101" s="328"/>
      <c r="D101" s="328"/>
      <c r="E101" s="328"/>
      <c r="F101" s="328"/>
      <c r="G101" s="328"/>
      <c r="H101" s="328"/>
      <c r="I101" s="328"/>
      <c r="J101" s="328"/>
    </row>
    <row r="102" spans="1:10" ht="10.5" customHeight="1" thickBot="1">
      <c r="A102" s="301" t="s">
        <v>289</v>
      </c>
      <c r="B102" s="329"/>
      <c r="C102" s="330"/>
      <c r="D102" s="329"/>
      <c r="E102" s="330"/>
      <c r="F102" s="329"/>
      <c r="G102" s="330"/>
      <c r="H102" s="329"/>
      <c r="I102" s="330"/>
      <c r="J102" s="331"/>
    </row>
    <row r="103" spans="1:10" ht="24.75" customHeight="1" thickBot="1">
      <c r="A103" s="304" t="s">
        <v>290</v>
      </c>
      <c r="B103" s="325">
        <v>0.053640951</v>
      </c>
      <c r="C103" s="325">
        <v>0.057543708</v>
      </c>
      <c r="D103" s="325">
        <v>0.052672155958679204</v>
      </c>
      <c r="E103" s="321">
        <v>0</v>
      </c>
      <c r="F103" s="322" t="s">
        <v>291</v>
      </c>
      <c r="G103" s="323" t="s">
        <v>292</v>
      </c>
      <c r="H103" s="322" t="s">
        <v>293</v>
      </c>
      <c r="I103" s="323" t="s">
        <v>294</v>
      </c>
      <c r="J103" s="332"/>
    </row>
    <row r="104" spans="1:10" ht="24.75" customHeight="1" thickBot="1">
      <c r="A104" s="304" t="s">
        <v>295</v>
      </c>
      <c r="B104" s="325">
        <v>0.043278468</v>
      </c>
      <c r="C104" s="325">
        <v>0.048461404</v>
      </c>
      <c r="D104" s="325">
        <v>0.05999412319304508</v>
      </c>
      <c r="E104" s="321">
        <v>0</v>
      </c>
      <c r="F104" s="322" t="s">
        <v>296</v>
      </c>
      <c r="G104" s="323" t="s">
        <v>394</v>
      </c>
      <c r="H104" s="322" t="s">
        <v>395</v>
      </c>
      <c r="I104" s="323" t="s">
        <v>297</v>
      </c>
      <c r="J104" s="332"/>
    </row>
    <row r="105" spans="1:10" ht="24.75" customHeight="1" thickBot="1">
      <c r="A105" s="304" t="s">
        <v>298</v>
      </c>
      <c r="B105" s="325">
        <v>0.076277427</v>
      </c>
      <c r="C105" s="325">
        <v>0.079656338</v>
      </c>
      <c r="D105" s="325">
        <v>0.07625388015924617</v>
      </c>
      <c r="E105" s="321">
        <v>0</v>
      </c>
      <c r="F105" s="322" t="s">
        <v>299</v>
      </c>
      <c r="G105" s="323" t="s">
        <v>300</v>
      </c>
      <c r="H105" s="322" t="s">
        <v>301</v>
      </c>
      <c r="I105" s="323" t="s">
        <v>396</v>
      </c>
      <c r="J105" s="332"/>
    </row>
    <row r="106" spans="1:10" ht="24.75" customHeight="1" thickBot="1">
      <c r="A106" s="304" t="s">
        <v>302</v>
      </c>
      <c r="B106" s="325">
        <v>0.014383527</v>
      </c>
      <c r="C106" s="325">
        <v>0.0043951581</v>
      </c>
      <c r="D106" s="325">
        <v>0.024239267188784146</v>
      </c>
      <c r="E106" s="321">
        <v>0</v>
      </c>
      <c r="F106" s="322" t="s">
        <v>303</v>
      </c>
      <c r="G106" s="323" t="s">
        <v>304</v>
      </c>
      <c r="H106" s="322" t="s">
        <v>304</v>
      </c>
      <c r="I106" s="323" t="s">
        <v>305</v>
      </c>
      <c r="J106" s="332"/>
    </row>
    <row r="107" spans="1:10" ht="24.75" customHeight="1" thickBot="1">
      <c r="A107" s="304" t="s">
        <v>306</v>
      </c>
      <c r="B107" s="325">
        <v>0.7602646</v>
      </c>
      <c r="C107" s="325">
        <v>0.72399535</v>
      </c>
      <c r="D107" s="325">
        <v>0.8444274106859295</v>
      </c>
      <c r="E107" s="321">
        <v>0.34152438</v>
      </c>
      <c r="F107" s="322" t="s">
        <v>307</v>
      </c>
      <c r="G107" s="323" t="s">
        <v>397</v>
      </c>
      <c r="H107" s="322" t="s">
        <v>308</v>
      </c>
      <c r="I107" s="323" t="s">
        <v>309</v>
      </c>
      <c r="J107" s="332"/>
    </row>
    <row r="108" spans="1:10" ht="24.75" customHeight="1" thickBot="1">
      <c r="A108" s="304" t="s">
        <v>310</v>
      </c>
      <c r="B108" s="325">
        <v>1.2380072673472362</v>
      </c>
      <c r="C108" s="325">
        <v>1.3023606</v>
      </c>
      <c r="D108" s="325">
        <v>1.3307823997977855</v>
      </c>
      <c r="E108" s="321">
        <v>0</v>
      </c>
      <c r="F108" s="322" t="s">
        <v>398</v>
      </c>
      <c r="G108" s="323" t="s">
        <v>399</v>
      </c>
      <c r="H108" s="322" t="s">
        <v>400</v>
      </c>
      <c r="I108" s="323" t="s">
        <v>401</v>
      </c>
      <c r="J108" s="322"/>
    </row>
    <row r="109" spans="1:10" ht="24.75" customHeight="1" thickBot="1">
      <c r="A109" s="304" t="s">
        <v>402</v>
      </c>
      <c r="B109" s="325" t="s">
        <v>311</v>
      </c>
      <c r="C109" s="325" t="s">
        <v>311</v>
      </c>
      <c r="D109" s="325"/>
      <c r="E109" s="321"/>
      <c r="F109" s="322"/>
      <c r="G109" s="323"/>
      <c r="H109" s="322"/>
      <c r="I109" s="323"/>
      <c r="J109" s="333">
        <v>13</v>
      </c>
    </row>
    <row r="110" spans="1:10" ht="24.75" customHeight="1" thickBot="1">
      <c r="A110" s="305" t="s">
        <v>312</v>
      </c>
      <c r="B110" s="325">
        <v>0.45140687</v>
      </c>
      <c r="C110" s="325">
        <v>0.45867616</v>
      </c>
      <c r="D110" s="325">
        <v>0.48622593285877674</v>
      </c>
      <c r="E110" s="321">
        <v>0</v>
      </c>
      <c r="F110" s="322" t="s">
        <v>313</v>
      </c>
      <c r="G110" s="323" t="s">
        <v>314</v>
      </c>
      <c r="H110" s="322" t="s">
        <v>403</v>
      </c>
      <c r="I110" s="323" t="s">
        <v>404</v>
      </c>
      <c r="J110" s="334"/>
    </row>
    <row r="111" spans="1:10" ht="12" customHeight="1" thickBot="1">
      <c r="A111" s="306" t="s">
        <v>315</v>
      </c>
      <c r="B111" s="335"/>
      <c r="C111" s="336"/>
      <c r="D111" s="335"/>
      <c r="E111" s="336"/>
      <c r="F111" s="329"/>
      <c r="G111" s="330"/>
      <c r="H111" s="329"/>
      <c r="I111" s="330"/>
      <c r="J111" s="331"/>
    </row>
    <row r="112" spans="1:10" ht="24.75" customHeight="1" thickBot="1">
      <c r="A112" s="304" t="s">
        <v>316</v>
      </c>
      <c r="B112" s="325">
        <v>-0.10965565811876019</v>
      </c>
      <c r="C112" s="325">
        <v>-0.1437428544198107</v>
      </c>
      <c r="D112" s="325">
        <v>-0.11534480057989752</v>
      </c>
      <c r="E112" s="321">
        <v>-0.70499795</v>
      </c>
      <c r="F112" s="322" t="s">
        <v>405</v>
      </c>
      <c r="G112" s="323" t="s">
        <v>406</v>
      </c>
      <c r="H112" s="322" t="s">
        <v>407</v>
      </c>
      <c r="I112" s="323" t="s">
        <v>408</v>
      </c>
      <c r="J112" s="332"/>
    </row>
    <row r="113" spans="1:10" ht="24.75" customHeight="1" thickBot="1">
      <c r="A113" s="304" t="s">
        <v>317</v>
      </c>
      <c r="B113" s="325">
        <v>0.10429890028261102</v>
      </c>
      <c r="C113" s="325">
        <v>0.14678841304099585</v>
      </c>
      <c r="D113" s="325">
        <v>0.10741058075186395</v>
      </c>
      <c r="E113" s="321">
        <v>-1.0787628</v>
      </c>
      <c r="F113" s="322" t="s">
        <v>409</v>
      </c>
      <c r="G113" s="323" t="s">
        <v>410</v>
      </c>
      <c r="H113" s="322" t="s">
        <v>411</v>
      </c>
      <c r="I113" s="323" t="s">
        <v>412</v>
      </c>
      <c r="J113" s="332"/>
    </row>
    <row r="114" spans="1:10" ht="24.75" customHeight="1" thickBot="1">
      <c r="A114" s="304" t="s">
        <v>319</v>
      </c>
      <c r="B114" s="325">
        <v>-0.005356757836149181</v>
      </c>
      <c r="C114" s="325">
        <v>0.0030455586211851535</v>
      </c>
      <c r="D114" s="325">
        <v>-0.00793421982803358</v>
      </c>
      <c r="E114" s="321">
        <v>-0.51779955</v>
      </c>
      <c r="F114" s="322" t="s">
        <v>413</v>
      </c>
      <c r="G114" s="323" t="s">
        <v>414</v>
      </c>
      <c r="H114" s="322" t="s">
        <v>415</v>
      </c>
      <c r="I114" s="323" t="s">
        <v>416</v>
      </c>
      <c r="J114" s="332"/>
    </row>
    <row r="115" spans="1:10" ht="24.75" customHeight="1" thickBot="1">
      <c r="A115" s="305" t="s">
        <v>320</v>
      </c>
      <c r="B115" s="337">
        <v>-0.008478147</v>
      </c>
      <c r="C115" s="337">
        <v>-0.00842587</v>
      </c>
      <c r="D115" s="337"/>
      <c r="E115" s="338"/>
      <c r="F115" s="339"/>
      <c r="G115" s="340"/>
      <c r="H115" s="339"/>
      <c r="I115" s="340"/>
      <c r="J115" s="341"/>
    </row>
    <row r="116" spans="1:10" ht="12.75" customHeight="1" thickBot="1">
      <c r="A116" s="306" t="s">
        <v>321</v>
      </c>
      <c r="B116" s="342"/>
      <c r="C116" s="342"/>
      <c r="D116" s="342"/>
      <c r="E116" s="343"/>
      <c r="F116" s="334"/>
      <c r="G116" s="344"/>
      <c r="H116" s="334"/>
      <c r="I116" s="344"/>
      <c r="J116" s="332"/>
    </row>
    <row r="117" spans="1:10" ht="24.75" customHeight="1" thickBot="1">
      <c r="A117" s="304" t="s">
        <v>322</v>
      </c>
      <c r="B117" s="345">
        <v>0.0019908161689292376</v>
      </c>
      <c r="C117" s="325">
        <v>0.0011181136829916066</v>
      </c>
      <c r="D117" s="325">
        <v>0.00191145540350284</v>
      </c>
      <c r="E117" s="321">
        <v>-0.0076575425</v>
      </c>
      <c r="F117" s="322" t="s">
        <v>318</v>
      </c>
      <c r="G117" s="323" t="s">
        <v>323</v>
      </c>
      <c r="H117" s="322" t="s">
        <v>324</v>
      </c>
      <c r="I117" s="323" t="s">
        <v>417</v>
      </c>
      <c r="J117" s="332"/>
    </row>
    <row r="118" spans="1:10" ht="24.75" customHeight="1" thickBot="1">
      <c r="A118" s="304" t="s">
        <v>325</v>
      </c>
      <c r="B118" s="345">
        <v>0.004537789208871994</v>
      </c>
      <c r="C118" s="325">
        <v>0.0017206379855457933</v>
      </c>
      <c r="D118" s="325">
        <v>0.004347760318610234</v>
      </c>
      <c r="E118" s="321">
        <v>-0.0041706475</v>
      </c>
      <c r="F118" s="322" t="s">
        <v>418</v>
      </c>
      <c r="G118" s="323" t="s">
        <v>326</v>
      </c>
      <c r="H118" s="322" t="s">
        <v>419</v>
      </c>
      <c r="I118" s="323" t="s">
        <v>420</v>
      </c>
      <c r="J118" s="332"/>
    </row>
    <row r="119" spans="1:10" ht="24.75" customHeight="1" thickBot="1">
      <c r="A119" s="304" t="s">
        <v>327</v>
      </c>
      <c r="B119" s="345">
        <v>0.1178502194905353</v>
      </c>
      <c r="C119" s="325">
        <v>0.11118298067162836</v>
      </c>
      <c r="D119" s="325">
        <v>0.11355888476092767</v>
      </c>
      <c r="E119" s="321">
        <v>0.00025915536</v>
      </c>
      <c r="F119" s="322" t="s">
        <v>421</v>
      </c>
      <c r="G119" s="323" t="s">
        <v>422</v>
      </c>
      <c r="H119" s="322" t="s">
        <v>423</v>
      </c>
      <c r="I119" s="323" t="s">
        <v>424</v>
      </c>
      <c r="J119" s="332"/>
    </row>
    <row r="120" spans="1:10" ht="24.75" customHeight="1" thickBot="1">
      <c r="A120" s="304" t="s">
        <v>328</v>
      </c>
      <c r="B120" s="345">
        <v>0.12333975435316377</v>
      </c>
      <c r="C120" s="325">
        <v>0.11128870292151447</v>
      </c>
      <c r="D120" s="325">
        <v>0.11831174364344384</v>
      </c>
      <c r="E120" s="321">
        <v>0.00026101546</v>
      </c>
      <c r="F120" s="322" t="s">
        <v>425</v>
      </c>
      <c r="G120" s="323" t="s">
        <v>426</v>
      </c>
      <c r="H120" s="322" t="s">
        <v>427</v>
      </c>
      <c r="I120" s="323" t="s">
        <v>428</v>
      </c>
      <c r="J120" s="332"/>
    </row>
    <row r="121" spans="1:10" ht="24.75" customHeight="1" thickBot="1">
      <c r="A121" s="304" t="s">
        <v>329</v>
      </c>
      <c r="B121" s="345">
        <v>-0.7380814879987996</v>
      </c>
      <c r="C121" s="325">
        <v>-0.7226129401238472</v>
      </c>
      <c r="D121" s="325">
        <v>-0.7866867061464775</v>
      </c>
      <c r="E121" s="321">
        <v>-4.9666799</v>
      </c>
      <c r="F121" s="322" t="s">
        <v>429</v>
      </c>
      <c r="G121" s="323" t="s">
        <v>430</v>
      </c>
      <c r="H121" s="322" t="s">
        <v>431</v>
      </c>
      <c r="I121" s="323" t="s">
        <v>432</v>
      </c>
      <c r="J121" s="332"/>
    </row>
    <row r="122" spans="1:10" ht="24.75" customHeight="1" thickBot="1">
      <c r="A122" s="304" t="s">
        <v>330</v>
      </c>
      <c r="B122" s="345">
        <v>-0.8656628466748566</v>
      </c>
      <c r="C122" s="325">
        <v>-0.694449641926293</v>
      </c>
      <c r="D122" s="325">
        <v>-0.902309630529892</v>
      </c>
      <c r="E122" s="321">
        <v>-3.1262576</v>
      </c>
      <c r="F122" s="322" t="s">
        <v>433</v>
      </c>
      <c r="G122" s="323" t="s">
        <v>434</v>
      </c>
      <c r="H122" s="322" t="s">
        <v>435</v>
      </c>
      <c r="I122" s="323" t="s">
        <v>436</v>
      </c>
      <c r="J122" s="332"/>
    </row>
    <row r="123" spans="1:10" ht="24.75" customHeight="1" thickBot="1">
      <c r="A123" s="305" t="s">
        <v>331</v>
      </c>
      <c r="B123" s="345">
        <v>0.3823397727003055</v>
      </c>
      <c r="C123" s="325">
        <v>-0.10138815676789194</v>
      </c>
      <c r="D123" s="325">
        <v>0.3229242140677505</v>
      </c>
      <c r="E123" s="321">
        <v>-11.085666</v>
      </c>
      <c r="F123" s="322" t="s">
        <v>437</v>
      </c>
      <c r="G123" s="323" t="s">
        <v>438</v>
      </c>
      <c r="H123" s="322" t="s">
        <v>439</v>
      </c>
      <c r="I123" s="323" t="s">
        <v>440</v>
      </c>
      <c r="J123" s="334"/>
    </row>
    <row r="124" spans="1:10" ht="10.5" customHeight="1" thickBot="1">
      <c r="A124" s="306" t="s">
        <v>332</v>
      </c>
      <c r="B124" s="335"/>
      <c r="C124" s="335"/>
      <c r="D124" s="335"/>
      <c r="E124" s="336"/>
      <c r="F124" s="329"/>
      <c r="G124" s="330"/>
      <c r="H124" s="329"/>
      <c r="I124" s="330"/>
      <c r="J124" s="331"/>
    </row>
    <row r="125" spans="1:10" ht="23.25" thickBot="1">
      <c r="A125" s="304" t="s">
        <v>333</v>
      </c>
      <c r="B125" s="325">
        <v>1.5135775</v>
      </c>
      <c r="C125" s="325">
        <v>1.3733695</v>
      </c>
      <c r="D125" s="325">
        <v>1.644011634100775</v>
      </c>
      <c r="E125" s="321">
        <v>1.059088</v>
      </c>
      <c r="F125" s="322" t="s">
        <v>334</v>
      </c>
      <c r="G125" s="323" t="s">
        <v>441</v>
      </c>
      <c r="H125" s="322" t="s">
        <v>335</v>
      </c>
      <c r="I125" s="323" t="s">
        <v>336</v>
      </c>
      <c r="J125" s="332">
        <v>0</v>
      </c>
    </row>
    <row r="126" spans="1:10" ht="23.25" customHeight="1" thickBot="1">
      <c r="A126" s="304" t="s">
        <v>337</v>
      </c>
      <c r="B126" s="325">
        <v>0.10799667</v>
      </c>
      <c r="C126" s="325">
        <v>0.08067789</v>
      </c>
      <c r="D126" s="325">
        <v>23.12676091222966</v>
      </c>
      <c r="E126" s="321">
        <v>0.00049184359</v>
      </c>
      <c r="F126" s="322" t="s">
        <v>442</v>
      </c>
      <c r="G126" s="323" t="s">
        <v>443</v>
      </c>
      <c r="H126" s="322" t="s">
        <v>444</v>
      </c>
      <c r="I126" s="323" t="s">
        <v>445</v>
      </c>
      <c r="J126" s="332"/>
    </row>
    <row r="127" spans="1:10" ht="23.25" customHeight="1" thickBot="1">
      <c r="A127" s="304" t="s">
        <v>338</v>
      </c>
      <c r="B127" s="325">
        <v>0.25954114</v>
      </c>
      <c r="C127" s="325">
        <v>0.23043996</v>
      </c>
      <c r="D127" s="325">
        <v>0.2743192284964377</v>
      </c>
      <c r="E127" s="321">
        <v>-0.022588623</v>
      </c>
      <c r="F127" s="322" t="s">
        <v>446</v>
      </c>
      <c r="G127" s="323" t="s">
        <v>447</v>
      </c>
      <c r="H127" s="322" t="s">
        <v>448</v>
      </c>
      <c r="I127" s="323" t="s">
        <v>449</v>
      </c>
      <c r="J127" s="332"/>
    </row>
    <row r="128" spans="1:10" ht="23.25" customHeight="1" thickBot="1">
      <c r="A128" s="304" t="s">
        <v>339</v>
      </c>
      <c r="B128" s="325">
        <v>0.36935371</v>
      </c>
      <c r="C128" s="325">
        <v>0.39637154</v>
      </c>
      <c r="D128" s="325">
        <v>0.38575469224056785</v>
      </c>
      <c r="E128" s="321">
        <v>0.027530011</v>
      </c>
      <c r="F128" s="322" t="s">
        <v>340</v>
      </c>
      <c r="G128" s="323" t="s">
        <v>341</v>
      </c>
      <c r="H128" s="322" t="s">
        <v>342</v>
      </c>
      <c r="I128" s="323" t="s">
        <v>343</v>
      </c>
      <c r="J128" s="332"/>
    </row>
    <row r="129" spans="1:10" ht="23.25" customHeight="1" thickBot="1">
      <c r="A129" s="304" t="s">
        <v>344</v>
      </c>
      <c r="B129" s="325">
        <v>0.80860693</v>
      </c>
      <c r="C129" s="325">
        <v>0.83038493</v>
      </c>
      <c r="D129" s="325">
        <v>0.9070111227110086</v>
      </c>
      <c r="E129" s="321">
        <v>0</v>
      </c>
      <c r="F129" s="322" t="s">
        <v>450</v>
      </c>
      <c r="G129" s="323" t="s">
        <v>451</v>
      </c>
      <c r="H129" s="322" t="s">
        <v>452</v>
      </c>
      <c r="I129" s="323" t="s">
        <v>453</v>
      </c>
      <c r="J129" s="332"/>
    </row>
    <row r="130" spans="1:10" ht="23.25" customHeight="1" thickBot="1">
      <c r="A130" s="304" t="s">
        <v>345</v>
      </c>
      <c r="B130" s="325">
        <v>-0.43917207</v>
      </c>
      <c r="C130" s="325">
        <v>-0.45591764</v>
      </c>
      <c r="D130" s="325">
        <v>-0.4391535170247185</v>
      </c>
      <c r="E130" s="321">
        <v>-0.81273117</v>
      </c>
      <c r="F130" s="322" t="s">
        <v>454</v>
      </c>
      <c r="G130" s="323" t="s">
        <v>455</v>
      </c>
      <c r="H130" s="322" t="s">
        <v>456</v>
      </c>
      <c r="I130" s="323" t="s">
        <v>457</v>
      </c>
      <c r="J130" s="334"/>
    </row>
    <row r="131" spans="1:10" ht="23.25" customHeight="1" thickBot="1">
      <c r="A131" s="304" t="s">
        <v>346</v>
      </c>
      <c r="B131" s="325">
        <v>0.031547004</v>
      </c>
      <c r="C131" s="325">
        <v>-0.056063914</v>
      </c>
      <c r="D131" s="325">
        <v>0.03155424128638182</v>
      </c>
      <c r="E131" s="321">
        <v>-0.41438161</v>
      </c>
      <c r="F131" s="322" t="s">
        <v>458</v>
      </c>
      <c r="G131" s="323" t="s">
        <v>459</v>
      </c>
      <c r="H131" s="322" t="s">
        <v>460</v>
      </c>
      <c r="I131" s="323" t="s">
        <v>461</v>
      </c>
      <c r="J131" s="322"/>
    </row>
    <row r="132" spans="1:10" ht="23.25" customHeight="1" thickBot="1">
      <c r="A132" s="304" t="s">
        <v>347</v>
      </c>
      <c r="B132" s="325">
        <v>-0.50061925</v>
      </c>
      <c r="C132" s="325">
        <v>-0.53419097</v>
      </c>
      <c r="D132" s="325">
        <v>-0.50059921461393</v>
      </c>
      <c r="E132" s="321">
        <v>-0.72153226</v>
      </c>
      <c r="F132" s="322" t="s">
        <v>462</v>
      </c>
      <c r="G132" s="323" t="s">
        <v>463</v>
      </c>
      <c r="H132" s="322" t="s">
        <v>464</v>
      </c>
      <c r="I132" s="323" t="s">
        <v>465</v>
      </c>
      <c r="J132" s="322"/>
    </row>
    <row r="133" spans="1:10" ht="23.25" customHeight="1" thickBot="1">
      <c r="A133" s="305" t="s">
        <v>348</v>
      </c>
      <c r="B133" s="327">
        <v>-0.13750581</v>
      </c>
      <c r="C133" s="327">
        <v>-0.23599914</v>
      </c>
      <c r="D133" s="327">
        <v>-0.13749450792561851</v>
      </c>
      <c r="E133" s="338">
        <v>-0.93963579</v>
      </c>
      <c r="F133" s="339" t="s">
        <v>466</v>
      </c>
      <c r="G133" s="340" t="s">
        <v>467</v>
      </c>
      <c r="H133" s="339" t="s">
        <v>468</v>
      </c>
      <c r="I133" s="340" t="s">
        <v>469</v>
      </c>
      <c r="J133" s="339"/>
    </row>
    <row r="134" spans="1:10" ht="10.5" customHeight="1" thickBot="1">
      <c r="A134" s="306" t="s">
        <v>349</v>
      </c>
      <c r="B134" s="342"/>
      <c r="C134" s="343"/>
      <c r="D134" s="342"/>
      <c r="E134" s="343"/>
      <c r="F134" s="334"/>
      <c r="G134" s="344"/>
      <c r="H134" s="334"/>
      <c r="I134" s="344"/>
      <c r="J134" s="334"/>
    </row>
    <row r="135" spans="1:10" ht="24.75" customHeight="1" thickBot="1">
      <c r="A135" s="304" t="s">
        <v>350</v>
      </c>
      <c r="B135" s="345">
        <v>0.15673948427192363</v>
      </c>
      <c r="C135" s="325">
        <v>0.13408852973119245</v>
      </c>
      <c r="D135" s="325">
        <v>0.15720215812235772</v>
      </c>
      <c r="E135" s="321">
        <v>0.11334657</v>
      </c>
      <c r="F135" s="322" t="s">
        <v>470</v>
      </c>
      <c r="G135" s="323" t="s">
        <v>471</v>
      </c>
      <c r="H135" s="322" t="s">
        <v>472</v>
      </c>
      <c r="I135" s="323" t="s">
        <v>473</v>
      </c>
      <c r="J135" s="322">
        <v>0</v>
      </c>
    </row>
    <row r="136" spans="1:13" ht="24.75" customHeight="1" thickBot="1">
      <c r="A136" s="304" t="s">
        <v>351</v>
      </c>
      <c r="B136" s="345">
        <v>0.14680990473498315</v>
      </c>
      <c r="C136" s="325">
        <v>0.12388409276637624</v>
      </c>
      <c r="D136" s="325">
        <v>0.14475754863192358</v>
      </c>
      <c r="E136" s="325">
        <v>0.11026869</v>
      </c>
      <c r="F136" s="322" t="s">
        <v>474</v>
      </c>
      <c r="G136" s="322" t="s">
        <v>475</v>
      </c>
      <c r="H136" s="322" t="s">
        <v>476</v>
      </c>
      <c r="I136" s="322" t="s">
        <v>477</v>
      </c>
      <c r="J136" s="322"/>
      <c r="L136" s="373"/>
      <c r="M136" s="373"/>
    </row>
    <row r="137" spans="1:10" ht="24.75" customHeight="1" thickBot="1">
      <c r="A137" s="304" t="s">
        <v>352</v>
      </c>
      <c r="B137" s="345">
        <v>0.9366491589431779</v>
      </c>
      <c r="C137" s="325">
        <v>0.9238977787148152</v>
      </c>
      <c r="D137" s="325">
        <v>0.9314034565034078</v>
      </c>
      <c r="E137" s="325">
        <v>0.67509228</v>
      </c>
      <c r="F137" s="322" t="s">
        <v>478</v>
      </c>
      <c r="G137" s="322" t="s">
        <v>479</v>
      </c>
      <c r="H137" s="322" t="s">
        <v>480</v>
      </c>
      <c r="I137" s="322" t="s">
        <v>481</v>
      </c>
      <c r="J137" s="346"/>
    </row>
    <row r="138" spans="1:10" ht="24.75" customHeight="1" thickBot="1">
      <c r="A138" s="304" t="s">
        <v>353</v>
      </c>
      <c r="B138" s="345">
        <v>0.09311472479176551</v>
      </c>
      <c r="C138" s="325">
        <v>0.08674716528343918</v>
      </c>
      <c r="D138" s="325">
        <v>0.09311472475367337</v>
      </c>
      <c r="E138" s="325">
        <v>0.056193118</v>
      </c>
      <c r="F138" s="322" t="s">
        <v>482</v>
      </c>
      <c r="G138" s="322" t="s">
        <v>483</v>
      </c>
      <c r="H138" s="322" t="s">
        <v>484</v>
      </c>
      <c r="I138" s="322" t="s">
        <v>485</v>
      </c>
      <c r="J138" s="346"/>
    </row>
    <row r="139" spans="1:10" ht="24.75" customHeight="1" thickBot="1">
      <c r="A139" s="305" t="s">
        <v>354</v>
      </c>
      <c r="B139" s="345">
        <v>0.48959893258052917</v>
      </c>
      <c r="C139" s="327">
        <v>0.4033792445102769</v>
      </c>
      <c r="D139" s="325">
        <v>0.46983069830830315</v>
      </c>
      <c r="E139" s="325">
        <v>0.2942001</v>
      </c>
      <c r="F139" s="322" t="s">
        <v>486</v>
      </c>
      <c r="G139" s="322" t="s">
        <v>487</v>
      </c>
      <c r="H139" s="322" t="s">
        <v>488</v>
      </c>
      <c r="I139" s="322" t="s">
        <v>489</v>
      </c>
      <c r="J139" s="347"/>
    </row>
    <row r="140" spans="1:9" ht="90" customHeight="1">
      <c r="A140" s="348" t="s">
        <v>490</v>
      </c>
      <c r="B140" s="348"/>
      <c r="C140" s="348"/>
      <c r="D140" s="348"/>
      <c r="E140" s="348"/>
      <c r="F140" s="348"/>
      <c r="G140" s="348"/>
      <c r="H140" s="348"/>
      <c r="I140" s="348"/>
    </row>
    <row r="141" spans="1:9" ht="14.25">
      <c r="A141" s="349"/>
      <c r="B141" s="349"/>
      <c r="C141" s="349"/>
      <c r="D141" s="349"/>
      <c r="E141" s="349"/>
      <c r="F141" s="349"/>
      <c r="G141" s="349"/>
      <c r="H141" s="349"/>
      <c r="I141" s="349"/>
    </row>
  </sheetData>
  <sheetProtection/>
  <mergeCells count="7">
    <mergeCell ref="A141:I141"/>
    <mergeCell ref="A1:H1"/>
    <mergeCell ref="A52:J52"/>
    <mergeCell ref="A80:G80"/>
    <mergeCell ref="A96:I96"/>
    <mergeCell ref="A98:J98"/>
    <mergeCell ref="A140:I140"/>
  </mergeCells>
  <printOptions/>
  <pageMargins left="0.7" right="0.7" top="0.75" bottom="0.75" header="0.3" footer="0.3"/>
  <pageSetup horizontalDpi="600" verticalDpi="600" orientation="portrait" paperSize="9" scale="79" r:id="rId1"/>
  <rowBreaks count="3" manualBreakCount="3">
    <brk id="52" max="9" man="1"/>
    <brk id="100" max="9" man="1"/>
    <brk id="1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4"/>
  <sheetViews>
    <sheetView view="pageBreakPreview" zoomScaleSheetLayoutView="100" zoomScalePageLayoutView="0" workbookViewId="0" topLeftCell="A40">
      <selection activeCell="B73" sqref="B73:E82"/>
    </sheetView>
  </sheetViews>
  <sheetFormatPr defaultColWidth="9.00390625" defaultRowHeight="14.25"/>
  <cols>
    <col min="1" max="1" width="37.625" style="198" customWidth="1"/>
    <col min="2" max="3" width="8.125" style="198" customWidth="1"/>
    <col min="4" max="4" width="5.875" style="198" customWidth="1"/>
    <col min="5" max="5" width="6.875" style="270" customWidth="1"/>
    <col min="6" max="8" width="5.375" style="198" customWidth="1"/>
    <col min="9" max="9" width="9.875" style="198" bestFit="1" customWidth="1"/>
    <col min="10" max="16384" width="9.00390625" style="198" customWidth="1"/>
  </cols>
  <sheetData>
    <row r="1" spans="1:8" s="195" customFormat="1" ht="31.5" customHeight="1" thickBot="1">
      <c r="A1" s="192" t="s">
        <v>121</v>
      </c>
      <c r="B1" s="193"/>
      <c r="C1" s="193"/>
      <c r="D1" s="193"/>
      <c r="E1" s="193"/>
      <c r="F1" s="194"/>
      <c r="G1" s="194"/>
      <c r="H1" s="194"/>
    </row>
    <row r="2" spans="1:8" ht="9" customHeight="1">
      <c r="A2" s="196"/>
      <c r="B2" s="191"/>
      <c r="C2" s="191"/>
      <c r="D2" s="191"/>
      <c r="E2" s="191"/>
      <c r="F2" s="197"/>
      <c r="G2" s="197"/>
      <c r="H2" s="197"/>
    </row>
    <row r="3" spans="1:8" ht="45">
      <c r="A3" s="199"/>
      <c r="B3" s="200" t="s">
        <v>163</v>
      </c>
      <c r="C3" s="201" t="s">
        <v>164</v>
      </c>
      <c r="D3" s="200" t="s">
        <v>3</v>
      </c>
      <c r="E3" s="202" t="s">
        <v>122</v>
      </c>
      <c r="F3" s="203"/>
      <c r="G3" s="203"/>
      <c r="H3" s="203"/>
    </row>
    <row r="4" spans="1:8" ht="9" customHeight="1" thickBot="1">
      <c r="A4" s="204"/>
      <c r="B4" s="205"/>
      <c r="C4" s="205"/>
      <c r="D4" s="205"/>
      <c r="E4" s="205"/>
      <c r="F4" s="206"/>
      <c r="G4" s="206"/>
      <c r="H4" s="206"/>
    </row>
    <row r="5" spans="1:8" ht="12" customHeight="1" thickBot="1">
      <c r="A5" s="207" t="s">
        <v>123</v>
      </c>
      <c r="B5" s="208">
        <v>155254.13544</v>
      </c>
      <c r="C5" s="208">
        <v>192883.759</v>
      </c>
      <c r="D5" s="209">
        <v>-0.19508964235812098</v>
      </c>
      <c r="E5" s="210">
        <v>0.07621573778701181</v>
      </c>
      <c r="F5" s="211"/>
      <c r="G5" s="212"/>
      <c r="H5" s="212"/>
    </row>
    <row r="6" spans="1:8" ht="12" customHeight="1" thickBot="1">
      <c r="A6" s="213" t="s">
        <v>124</v>
      </c>
      <c r="B6" s="214">
        <v>0.022670725953659498</v>
      </c>
      <c r="C6" s="214">
        <v>0.029943955807677263</v>
      </c>
      <c r="D6" s="112">
        <v>-0.00727322985401777</v>
      </c>
      <c r="E6" s="215"/>
      <c r="F6" s="216"/>
      <c r="G6" s="217"/>
      <c r="H6" s="216"/>
    </row>
    <row r="7" spans="1:8" ht="12" customHeight="1" thickBot="1">
      <c r="A7" s="218" t="s">
        <v>125</v>
      </c>
      <c r="B7" s="219">
        <v>0.10771534168207099</v>
      </c>
      <c r="C7" s="219">
        <v>0.14550024781781865</v>
      </c>
      <c r="D7" s="113">
        <v>-0.0377849061357477</v>
      </c>
      <c r="E7" s="220"/>
      <c r="F7" s="216"/>
      <c r="G7" s="216"/>
      <c r="H7" s="216"/>
    </row>
    <row r="8" spans="1:8" ht="10.5" customHeight="1">
      <c r="A8" s="351"/>
      <c r="B8" s="351"/>
      <c r="C8" s="351"/>
      <c r="D8" s="351"/>
      <c r="E8" s="351"/>
      <c r="F8" s="352"/>
      <c r="G8" s="352"/>
      <c r="H8" s="352"/>
    </row>
    <row r="9" spans="1:8" s="195" customFormat="1" ht="21" customHeight="1" thickBot="1">
      <c r="A9" s="192" t="s">
        <v>126</v>
      </c>
      <c r="B9" s="193"/>
      <c r="C9" s="193"/>
      <c r="D9" s="193"/>
      <c r="E9" s="193"/>
      <c r="F9" s="193"/>
      <c r="G9" s="193"/>
      <c r="H9" s="193"/>
    </row>
    <row r="10" spans="1:8" ht="7.5" customHeight="1">
      <c r="A10" s="196"/>
      <c r="B10" s="191"/>
      <c r="C10" s="191"/>
      <c r="D10" s="191"/>
      <c r="E10" s="191"/>
      <c r="F10" s="191"/>
      <c r="G10" s="191"/>
      <c r="H10" s="197"/>
    </row>
    <row r="11" spans="1:8" ht="45">
      <c r="A11" s="221"/>
      <c r="B11" s="222" t="s">
        <v>165</v>
      </c>
      <c r="C11" s="222" t="s">
        <v>166</v>
      </c>
      <c r="D11" s="222" t="s">
        <v>3</v>
      </c>
      <c r="E11" s="202" t="s">
        <v>122</v>
      </c>
      <c r="F11" s="222" t="s">
        <v>127</v>
      </c>
      <c r="G11" s="222" t="s">
        <v>187</v>
      </c>
      <c r="H11" s="203" t="s">
        <v>188</v>
      </c>
    </row>
    <row r="12" spans="1:8" ht="7.5" customHeight="1" thickBot="1">
      <c r="A12" s="223"/>
      <c r="B12" s="205"/>
      <c r="C12" s="205"/>
      <c r="D12" s="205"/>
      <c r="E12" s="205"/>
      <c r="F12" s="205"/>
      <c r="G12" s="205"/>
      <c r="H12" s="205"/>
    </row>
    <row r="13" spans="1:8" ht="12" customHeight="1" thickBot="1">
      <c r="A13" s="224" t="s">
        <v>15</v>
      </c>
      <c r="B13" s="208">
        <v>2037035.13143</v>
      </c>
      <c r="C13" s="208">
        <v>2039963.2371599998</v>
      </c>
      <c r="D13" s="209">
        <v>-0.001435371812913755</v>
      </c>
      <c r="E13" s="225">
        <v>1</v>
      </c>
      <c r="F13" s="209">
        <v>0.61654375040569</v>
      </c>
      <c r="G13" s="208">
        <v>1662.2476615032474</v>
      </c>
      <c r="H13" s="208">
        <v>1511.2274495175454</v>
      </c>
    </row>
    <row r="14" spans="1:8" ht="12" customHeight="1" thickBot="1">
      <c r="A14" s="226" t="s">
        <v>128</v>
      </c>
      <c r="B14" s="227">
        <v>1112249.19434</v>
      </c>
      <c r="C14" s="227">
        <v>1093587.9366</v>
      </c>
      <c r="D14" s="214">
        <v>0.017064249810599064</v>
      </c>
      <c r="E14" s="228">
        <v>0.5460137516426632</v>
      </c>
      <c r="F14" s="214">
        <v>0.5425124352803494</v>
      </c>
      <c r="G14" s="227">
        <v>1332.7624453301403</v>
      </c>
      <c r="H14" s="227">
        <v>1353.5959611544884</v>
      </c>
    </row>
    <row r="15" spans="1:8" ht="12" customHeight="1" thickBot="1">
      <c r="A15" s="226" t="s">
        <v>129</v>
      </c>
      <c r="B15" s="227">
        <v>558436.2660899999</v>
      </c>
      <c r="C15" s="227">
        <v>572373.08435</v>
      </c>
      <c r="D15" s="214">
        <v>-0.02434918524484264</v>
      </c>
      <c r="E15" s="228">
        <v>0.27414169617093315</v>
      </c>
      <c r="F15" s="214">
        <v>0.7174228817643301</v>
      </c>
      <c r="G15" s="227">
        <v>2043.1285816343413</v>
      </c>
      <c r="H15" s="227">
        <v>2012.3842382680157</v>
      </c>
    </row>
    <row r="16" spans="1:9" ht="12" customHeight="1" thickBot="1">
      <c r="A16" s="226" t="s">
        <v>130</v>
      </c>
      <c r="B16" s="227">
        <v>359397.3774</v>
      </c>
      <c r="C16" s="227">
        <v>338128.59155</v>
      </c>
      <c r="D16" s="214">
        <v>0.0629014711607283</v>
      </c>
      <c r="E16" s="228">
        <v>0.17643160486275108</v>
      </c>
      <c r="F16" s="214">
        <v>0.4004798917322317</v>
      </c>
      <c r="G16" s="227">
        <v>991.1405483666108</v>
      </c>
      <c r="H16" s="227">
        <v>1138.5753066711118</v>
      </c>
      <c r="I16" s="229"/>
    </row>
    <row r="17" spans="1:8" ht="12" customHeight="1" thickBot="1">
      <c r="A17" s="226" t="s">
        <v>131</v>
      </c>
      <c r="B17" s="227">
        <v>145510.70987000002</v>
      </c>
      <c r="C17" s="227">
        <v>136700.45442</v>
      </c>
      <c r="D17" s="214">
        <v>0.06444935013113628</v>
      </c>
      <c r="E17" s="228">
        <v>0.07143259712357115</v>
      </c>
      <c r="F17" s="214">
        <v>0.5941382772253533</v>
      </c>
      <c r="G17" s="227">
        <v>1590.3299174148203</v>
      </c>
      <c r="H17" s="227">
        <v>1611.5632413012565</v>
      </c>
    </row>
    <row r="18" spans="1:8" ht="12" customHeight="1" thickBot="1">
      <c r="A18" s="230" t="s">
        <v>132</v>
      </c>
      <c r="B18" s="227">
        <v>48904.84098</v>
      </c>
      <c r="C18" s="227">
        <v>46385.80628</v>
      </c>
      <c r="D18" s="214">
        <v>0.054306153153710124</v>
      </c>
      <c r="E18" s="228">
        <v>0.02400785348540787</v>
      </c>
      <c r="F18" s="214">
        <v>0.5054591775507292</v>
      </c>
      <c r="G18" s="227">
        <v>1415.9216503030848</v>
      </c>
      <c r="H18" s="227">
        <v>1538.1924228102034</v>
      </c>
    </row>
    <row r="19" spans="1:8" ht="12" customHeight="1" thickBot="1">
      <c r="A19" s="226" t="s">
        <v>133</v>
      </c>
      <c r="B19" s="227">
        <v>924785.93709</v>
      </c>
      <c r="C19" s="227">
        <v>946375.3005599999</v>
      </c>
      <c r="D19" s="214">
        <v>-0.022812686951175443</v>
      </c>
      <c r="E19" s="228">
        <v>0.4539862483573367</v>
      </c>
      <c r="F19" s="214">
        <v>0.7470228869978675</v>
      </c>
      <c r="G19" s="227">
        <v>2322.8325135785017</v>
      </c>
      <c r="H19" s="227">
        <v>2323.763037002772</v>
      </c>
    </row>
    <row r="20" spans="1:8" ht="12" customHeight="1" thickBot="1">
      <c r="A20" s="226" t="s">
        <v>134</v>
      </c>
      <c r="B20" s="227">
        <v>275701.41584000003</v>
      </c>
      <c r="C20" s="227">
        <v>286276.76155000005</v>
      </c>
      <c r="D20" s="214">
        <v>-0.036940985543994165</v>
      </c>
      <c r="E20" s="228">
        <v>0.13534445802437264</v>
      </c>
      <c r="F20" s="214">
        <v>0.7627191086390178</v>
      </c>
      <c r="G20" s="227">
        <v>2436.7072278054447</v>
      </c>
      <c r="H20" s="227">
        <v>2382.320489716317</v>
      </c>
    </row>
    <row r="21" spans="1:8" ht="12" customHeight="1" thickBot="1">
      <c r="A21" s="226" t="s">
        <v>135</v>
      </c>
      <c r="B21" s="227">
        <v>250865.23674</v>
      </c>
      <c r="C21" s="227">
        <v>265592.44805</v>
      </c>
      <c r="D21" s="214">
        <v>-0.05545041441550136</v>
      </c>
      <c r="E21" s="228">
        <v>0.12315214051506929</v>
      </c>
      <c r="F21" s="214">
        <v>0.7666354119017502</v>
      </c>
      <c r="G21" s="227">
        <v>2376.7397758794377</v>
      </c>
      <c r="H21" s="227">
        <v>2327.484423957116</v>
      </c>
    </row>
    <row r="22" spans="1:8" ht="12" customHeight="1" thickBot="1">
      <c r="A22" s="226" t="s">
        <v>136</v>
      </c>
      <c r="B22" s="231">
        <v>228742.70859999998</v>
      </c>
      <c r="C22" s="231">
        <v>231565.9586</v>
      </c>
      <c r="D22" s="232">
        <v>-0.012191990640890493</v>
      </c>
      <c r="E22" s="233">
        <v>0.11229198017779028</v>
      </c>
      <c r="F22" s="214">
        <v>0.8076161901319726</v>
      </c>
      <c r="G22" s="231">
        <v>3027.920111492251</v>
      </c>
      <c r="H22" s="231">
        <v>3061.190581007864</v>
      </c>
    </row>
    <row r="23" spans="1:8" ht="12" customHeight="1" thickBot="1">
      <c r="A23" s="234" t="s">
        <v>137</v>
      </c>
      <c r="B23" s="235">
        <v>169476.57591</v>
      </c>
      <c r="C23" s="235">
        <v>162940.1323599998</v>
      </c>
      <c r="D23" s="236">
        <v>0.040115614583880355</v>
      </c>
      <c r="E23" s="237">
        <v>0.08319766964010451</v>
      </c>
      <c r="F23" s="219">
        <v>0.6666645988882842</v>
      </c>
      <c r="G23" s="235">
        <v>2031.6590119642722</v>
      </c>
      <c r="H23" s="235">
        <v>2004.4084234694715</v>
      </c>
    </row>
    <row r="24" spans="1:8" ht="60.75" customHeight="1">
      <c r="A24" s="351" t="s">
        <v>138</v>
      </c>
      <c r="B24" s="351"/>
      <c r="C24" s="351"/>
      <c r="D24" s="351"/>
      <c r="E24" s="351"/>
      <c r="F24" s="351"/>
      <c r="G24" s="351"/>
      <c r="H24" s="351"/>
    </row>
    <row r="25" spans="1:8" s="195" customFormat="1" ht="20.25" customHeight="1" thickBot="1">
      <c r="A25" s="192" t="s">
        <v>139</v>
      </c>
      <c r="B25" s="193"/>
      <c r="C25" s="193"/>
      <c r="D25" s="193"/>
      <c r="E25" s="193"/>
      <c r="F25" s="194"/>
      <c r="G25" s="194"/>
      <c r="H25" s="194"/>
    </row>
    <row r="26" spans="1:8" ht="7.5" customHeight="1">
      <c r="A26" s="196"/>
      <c r="B26" s="191"/>
      <c r="C26" s="191"/>
      <c r="D26" s="191"/>
      <c r="E26" s="191"/>
      <c r="F26" s="238"/>
      <c r="G26" s="238"/>
      <c r="H26" s="238"/>
    </row>
    <row r="27" spans="1:8" ht="45" customHeight="1" thickBot="1">
      <c r="A27" s="221"/>
      <c r="B27" s="200" t="s">
        <v>167</v>
      </c>
      <c r="C27" s="239" t="s">
        <v>164</v>
      </c>
      <c r="D27" s="200" t="s">
        <v>3</v>
      </c>
      <c r="E27" s="202" t="s">
        <v>122</v>
      </c>
      <c r="F27" s="238"/>
      <c r="G27" s="238"/>
      <c r="H27" s="238"/>
    </row>
    <row r="28" spans="1:8" ht="7.5" customHeight="1" thickBot="1">
      <c r="A28" s="223"/>
      <c r="B28" s="240"/>
      <c r="C28" s="241"/>
      <c r="D28" s="240"/>
      <c r="E28" s="241"/>
      <c r="F28" s="238"/>
      <c r="G28" s="238"/>
      <c r="H28" s="238"/>
    </row>
    <row r="29" spans="1:8" ht="12" customHeight="1" thickBot="1">
      <c r="A29" s="207" t="s">
        <v>15</v>
      </c>
      <c r="B29" s="208">
        <v>294031.76090299996</v>
      </c>
      <c r="C29" s="208">
        <v>294337.15897</v>
      </c>
      <c r="D29" s="209">
        <v>-0.001037579040542247</v>
      </c>
      <c r="E29" s="225">
        <v>0.1443429994732538</v>
      </c>
      <c r="F29" s="238"/>
      <c r="G29" s="238"/>
      <c r="H29" s="238"/>
    </row>
    <row r="30" spans="1:8" ht="12" customHeight="1" thickBot="1">
      <c r="A30" s="213" t="s">
        <v>140</v>
      </c>
      <c r="B30" s="227">
        <v>18882.078053</v>
      </c>
      <c r="C30" s="227">
        <v>19414.20204</v>
      </c>
      <c r="D30" s="214">
        <v>-0.027409006350280984</v>
      </c>
      <c r="E30" s="228">
        <v>0.01697648166353987</v>
      </c>
      <c r="F30" s="238"/>
      <c r="G30" s="238"/>
      <c r="H30" s="238"/>
    </row>
    <row r="31" spans="1:8" ht="12" customHeight="1" thickBot="1">
      <c r="A31" s="218" t="s">
        <v>141</v>
      </c>
      <c r="B31" s="242">
        <v>275149.68285</v>
      </c>
      <c r="C31" s="242">
        <v>274922.95693</v>
      </c>
      <c r="D31" s="219">
        <v>0.0008246889329714957</v>
      </c>
      <c r="E31" s="243">
        <v>0.2975279703277132</v>
      </c>
      <c r="F31" s="238"/>
      <c r="G31" s="238"/>
      <c r="H31" s="238"/>
    </row>
    <row r="32" spans="1:8" ht="22.5" customHeight="1">
      <c r="A32" s="244"/>
      <c r="B32" s="244"/>
      <c r="C32" s="244"/>
      <c r="D32" s="244"/>
      <c r="E32" s="244"/>
      <c r="F32" s="238"/>
      <c r="G32" s="238"/>
      <c r="H32" s="238"/>
    </row>
    <row r="33" spans="1:8" s="195" customFormat="1" ht="26.25" customHeight="1" thickBot="1">
      <c r="A33" s="192" t="s">
        <v>142</v>
      </c>
      <c r="B33" s="193"/>
      <c r="C33" s="193"/>
      <c r="D33" s="193"/>
      <c r="E33" s="193"/>
      <c r="F33" s="193"/>
      <c r="G33" s="193"/>
      <c r="H33" s="193"/>
    </row>
    <row r="34" spans="1:8" ht="7.5" customHeight="1">
      <c r="A34" s="196"/>
      <c r="B34" s="191"/>
      <c r="C34" s="191"/>
      <c r="D34" s="191"/>
      <c r="E34" s="191"/>
      <c r="F34" s="191"/>
      <c r="G34" s="191"/>
      <c r="H34" s="197"/>
    </row>
    <row r="35" spans="1:8" ht="45" customHeight="1" thickBot="1">
      <c r="A35" s="245"/>
      <c r="B35" s="200" t="s">
        <v>167</v>
      </c>
      <c r="C35" s="239" t="s">
        <v>164</v>
      </c>
      <c r="D35" s="200" t="s">
        <v>3</v>
      </c>
      <c r="E35" s="202" t="s">
        <v>122</v>
      </c>
      <c r="F35" s="200" t="s">
        <v>0</v>
      </c>
      <c r="G35" s="222" t="s">
        <v>187</v>
      </c>
      <c r="H35" s="203" t="s">
        <v>188</v>
      </c>
    </row>
    <row r="36" spans="1:8" ht="7.5" customHeight="1" thickBot="1">
      <c r="A36" s="246"/>
      <c r="B36" s="240"/>
      <c r="C36" s="241"/>
      <c r="D36" s="240"/>
      <c r="E36" s="241"/>
      <c r="F36" s="240"/>
      <c r="G36" s="240"/>
      <c r="H36" s="240"/>
    </row>
    <row r="37" spans="1:8" ht="12" customHeight="1" thickBot="1">
      <c r="A37" s="224" t="s">
        <v>15</v>
      </c>
      <c r="B37" s="208">
        <v>1176497.985747</v>
      </c>
      <c r="C37" s="208">
        <v>1176529.529061</v>
      </c>
      <c r="D37" s="209">
        <v>-2.6810473703342552E-05</v>
      </c>
      <c r="E37" s="225">
        <v>0.5775540969296379</v>
      </c>
      <c r="F37" s="209">
        <v>0.6070581280053091</v>
      </c>
      <c r="G37" s="208">
        <v>1571.5897801013691</v>
      </c>
      <c r="H37" s="208">
        <v>1771.7049908103227</v>
      </c>
    </row>
    <row r="38" spans="1:8" ht="12" customHeight="1" thickBot="1">
      <c r="A38" s="226" t="s">
        <v>128</v>
      </c>
      <c r="B38" s="227">
        <v>724939.933607</v>
      </c>
      <c r="C38" s="227">
        <v>658902.3143910001</v>
      </c>
      <c r="D38" s="214">
        <v>0.10022368684049354</v>
      </c>
      <c r="E38" s="228">
        <v>0.6517783400483143</v>
      </c>
      <c r="F38" s="214">
        <v>0.6071586606216858</v>
      </c>
      <c r="G38" s="227">
        <v>1599.5169880207231</v>
      </c>
      <c r="H38" s="227">
        <v>1528.3563526129083</v>
      </c>
    </row>
    <row r="39" spans="1:8" ht="12" customHeight="1" thickBot="1">
      <c r="A39" s="226" t="s">
        <v>129</v>
      </c>
      <c r="B39" s="227">
        <v>531926.0609619999</v>
      </c>
      <c r="C39" s="227">
        <v>521005.13768000004</v>
      </c>
      <c r="D39" s="214">
        <v>0.02096125832967788</v>
      </c>
      <c r="E39" s="228">
        <v>0.9525277874346945</v>
      </c>
      <c r="F39" s="214">
        <v>0.6780205537922775</v>
      </c>
      <c r="G39" s="227">
        <v>1888.9690844181723</v>
      </c>
      <c r="H39" s="227">
        <v>1834.5061105619664</v>
      </c>
    </row>
    <row r="40" spans="1:8" ht="12" customHeight="1" thickBot="1">
      <c r="A40" s="226" t="s">
        <v>130</v>
      </c>
      <c r="B40" s="227">
        <v>129676.57835999998</v>
      </c>
      <c r="C40" s="227">
        <v>82990.06208999999</v>
      </c>
      <c r="D40" s="214">
        <v>0.5625555047708002</v>
      </c>
      <c r="E40" s="228">
        <v>0.3608167073953723</v>
      </c>
      <c r="F40" s="214">
        <v>0.6939263908566935</v>
      </c>
      <c r="G40" s="227">
        <v>1862.6504227670844</v>
      </c>
      <c r="H40" s="227">
        <v>2195.711276456173</v>
      </c>
    </row>
    <row r="41" spans="1:8" ht="12" customHeight="1" thickBot="1">
      <c r="A41" s="226" t="s">
        <v>131</v>
      </c>
      <c r="B41" s="227">
        <v>37254.748088</v>
      </c>
      <c r="C41" s="227">
        <v>31878.969290999998</v>
      </c>
      <c r="D41" s="214">
        <v>0.16863088476695776</v>
      </c>
      <c r="E41" s="228">
        <v>0.2560275331024333</v>
      </c>
      <c r="F41" s="214">
        <v>0.6059428845600304</v>
      </c>
      <c r="G41" s="227">
        <v>1968.1436186207836</v>
      </c>
      <c r="H41" s="227">
        <v>2171.0628465542745</v>
      </c>
    </row>
    <row r="42" spans="1:8" ht="12" customHeight="1" thickBot="1">
      <c r="A42" s="230" t="s">
        <v>137</v>
      </c>
      <c r="B42" s="247">
        <v>26082.546197</v>
      </c>
      <c r="C42" s="227">
        <v>23026.14533</v>
      </c>
      <c r="D42" s="214">
        <v>0.13273610598721963</v>
      </c>
      <c r="E42" s="228">
        <v>0.5333326041826135</v>
      </c>
      <c r="F42" s="214">
        <v>0.8070579789645373</v>
      </c>
      <c r="G42" s="227">
        <v>4464.177371661012</v>
      </c>
      <c r="H42" s="227">
        <v>4800.86483138165</v>
      </c>
    </row>
    <row r="43" spans="1:8" ht="12" customHeight="1" thickBot="1">
      <c r="A43" s="226" t="s">
        <v>133</v>
      </c>
      <c r="B43" s="227">
        <v>451558.05214</v>
      </c>
      <c r="C43" s="227">
        <v>517627.21466999996</v>
      </c>
      <c r="D43" s="214">
        <v>-0.12763850249280395</v>
      </c>
      <c r="E43" s="228">
        <v>0.48828386551909086</v>
      </c>
      <c r="F43" s="214">
        <v>0.7423841910107356</v>
      </c>
      <c r="G43" s="227">
        <v>2254.695082453921</v>
      </c>
      <c r="H43" s="227">
        <v>2405.37340090239</v>
      </c>
    </row>
    <row r="44" spans="1:8" ht="12" customHeight="1" thickBot="1">
      <c r="A44" s="226" t="s">
        <v>134</v>
      </c>
      <c r="B44" s="227">
        <v>146797.37626</v>
      </c>
      <c r="C44" s="227">
        <v>162219.47699</v>
      </c>
      <c r="D44" s="214">
        <v>-0.0950693530527823</v>
      </c>
      <c r="E44" s="228">
        <v>0.5324505708929405</v>
      </c>
      <c r="F44" s="214">
        <v>0.7564193658565871</v>
      </c>
      <c r="G44" s="227">
        <v>2532.2262628733497</v>
      </c>
      <c r="H44" s="227">
        <v>2580.3244565102596</v>
      </c>
    </row>
    <row r="45" spans="1:8" ht="12" customHeight="1" thickBot="1">
      <c r="A45" s="226" t="s">
        <v>135</v>
      </c>
      <c r="B45" s="227">
        <v>171861.00097</v>
      </c>
      <c r="C45" s="227">
        <v>183692.4215</v>
      </c>
      <c r="D45" s="214">
        <v>-0.06440886582792427</v>
      </c>
      <c r="E45" s="228">
        <v>0.6850730025544312</v>
      </c>
      <c r="F45" s="214">
        <v>0.7585059499493731</v>
      </c>
      <c r="G45" s="227">
        <v>2348.5283918749733</v>
      </c>
      <c r="H45" s="227">
        <v>2267.6755889823</v>
      </c>
    </row>
    <row r="46" spans="1:8" ht="12" customHeight="1" thickBot="1">
      <c r="A46" s="226" t="s">
        <v>136</v>
      </c>
      <c r="B46" s="227">
        <v>83218.62124000001</v>
      </c>
      <c r="C46" s="227">
        <v>106717.64196000001</v>
      </c>
      <c r="D46" s="214">
        <v>-0.22019808804253682</v>
      </c>
      <c r="E46" s="233">
        <v>0.36380884771948535</v>
      </c>
      <c r="F46" s="214">
        <v>0.8087328759738053</v>
      </c>
      <c r="G46" s="227">
        <v>2406.40034580915</v>
      </c>
      <c r="H46" s="227">
        <v>2751.912494456156</v>
      </c>
    </row>
    <row r="47" spans="1:8" ht="12" customHeight="1" thickBot="1">
      <c r="A47" s="234" t="s">
        <v>137</v>
      </c>
      <c r="B47" s="242">
        <v>49681.053669999994</v>
      </c>
      <c r="C47" s="242">
        <v>64997.674219999986</v>
      </c>
      <c r="D47" s="219">
        <v>-0.23564874795607715</v>
      </c>
      <c r="E47" s="237">
        <v>0.29314407258489195</v>
      </c>
      <c r="F47" s="219">
        <v>0.6989387252691156</v>
      </c>
      <c r="G47" s="242">
        <v>2667.9306501586366</v>
      </c>
      <c r="H47" s="242">
        <v>2927.3085273208762</v>
      </c>
    </row>
    <row r="48" spans="1:8" ht="63" customHeight="1">
      <c r="A48" s="351" t="s">
        <v>138</v>
      </c>
      <c r="B48" s="351"/>
      <c r="C48" s="351"/>
      <c r="D48" s="351"/>
      <c r="E48" s="351"/>
      <c r="F48" s="351"/>
      <c r="G48" s="351"/>
      <c r="H48" s="351"/>
    </row>
    <row r="49" spans="1:8" s="195" customFormat="1" ht="31.5" customHeight="1" thickBot="1">
      <c r="A49" s="192" t="s">
        <v>143</v>
      </c>
      <c r="B49" s="193"/>
      <c r="C49" s="193"/>
      <c r="D49" s="194"/>
      <c r="E49" s="194"/>
      <c r="F49" s="194"/>
      <c r="G49" s="194"/>
      <c r="H49" s="194"/>
    </row>
    <row r="50" spans="1:8" ht="7.5" customHeight="1">
      <c r="A50" s="196"/>
      <c r="B50" s="191"/>
      <c r="C50" s="191"/>
      <c r="D50" s="197"/>
      <c r="E50" s="197"/>
      <c r="F50" s="197"/>
      <c r="G50" s="197"/>
      <c r="H50" s="197"/>
    </row>
    <row r="51" spans="1:8" ht="23.25" thickBot="1">
      <c r="A51" s="199"/>
      <c r="B51" s="200" t="s">
        <v>167</v>
      </c>
      <c r="C51" s="239" t="s">
        <v>164</v>
      </c>
      <c r="D51" s="197"/>
      <c r="E51" s="197"/>
      <c r="F51" s="197"/>
      <c r="G51" s="197"/>
      <c r="H51" s="197"/>
    </row>
    <row r="52" spans="1:8" ht="7.5" customHeight="1" thickBot="1">
      <c r="A52" s="204"/>
      <c r="B52" s="240"/>
      <c r="C52" s="241"/>
      <c r="D52" s="197"/>
      <c r="E52" s="197"/>
      <c r="F52" s="197"/>
      <c r="G52" s="197"/>
      <c r="H52" s="197"/>
    </row>
    <row r="53" spans="1:8" ht="12" customHeight="1" thickBot="1">
      <c r="A53" s="248" t="s">
        <v>15</v>
      </c>
      <c r="B53" s="209">
        <v>0.46837772009807116</v>
      </c>
      <c r="C53" s="209">
        <v>0.4841384796418671</v>
      </c>
      <c r="D53" s="197"/>
      <c r="E53" s="197"/>
      <c r="F53" s="197"/>
      <c r="G53" s="197"/>
      <c r="H53" s="197"/>
    </row>
    <row r="54" spans="1:8" ht="12" customHeight="1" thickBot="1">
      <c r="A54" s="226" t="s">
        <v>144</v>
      </c>
      <c r="B54" s="214">
        <v>0.5174722673574067</v>
      </c>
      <c r="C54" s="214">
        <v>0.5448655036787107</v>
      </c>
      <c r="D54" s="197"/>
      <c r="E54" s="197"/>
      <c r="F54" s="197"/>
      <c r="G54" s="197"/>
      <c r="H54" s="197"/>
    </row>
    <row r="55" spans="1:8" ht="12" customHeight="1" thickBot="1">
      <c r="A55" s="226" t="s">
        <v>145</v>
      </c>
      <c r="B55" s="214">
        <v>0.6562643404817657</v>
      </c>
      <c r="C55" s="214">
        <v>0.65736305928124</v>
      </c>
      <c r="D55" s="197"/>
      <c r="E55" s="197"/>
      <c r="F55" s="197"/>
      <c r="G55" s="197"/>
      <c r="H55" s="197"/>
    </row>
    <row r="56" spans="1:8" ht="12" customHeight="1" thickBot="1">
      <c r="A56" s="226" t="s">
        <v>146</v>
      </c>
      <c r="B56" s="214">
        <v>0.30135807315706375</v>
      </c>
      <c r="C56" s="214">
        <v>0.31428785651425034</v>
      </c>
      <c r="D56" s="197"/>
      <c r="E56" s="197"/>
      <c r="F56" s="197"/>
      <c r="G56" s="197"/>
      <c r="H56" s="197"/>
    </row>
    <row r="57" spans="1:8" ht="12" customHeight="1" thickBot="1">
      <c r="A57" s="234" t="s">
        <v>147</v>
      </c>
      <c r="B57" s="219">
        <v>0.3322533482579676</v>
      </c>
      <c r="C57" s="219">
        <v>0.33097934092334524</v>
      </c>
      <c r="D57" s="197"/>
      <c r="E57" s="197"/>
      <c r="F57" s="197"/>
      <c r="G57" s="197"/>
      <c r="H57" s="197"/>
    </row>
    <row r="58" spans="1:8" ht="13.5">
      <c r="A58" s="249"/>
      <c r="B58" s="250"/>
      <c r="C58" s="250"/>
      <c r="D58" s="250"/>
      <c r="E58" s="250"/>
      <c r="F58" s="250"/>
      <c r="G58" s="250"/>
      <c r="H58" s="250"/>
    </row>
    <row r="59" spans="1:5" s="195" customFormat="1" ht="31.5" customHeight="1" thickBot="1">
      <c r="A59" s="192" t="s">
        <v>148</v>
      </c>
      <c r="B59" s="193"/>
      <c r="C59" s="193"/>
      <c r="D59" s="193"/>
      <c r="E59" s="193"/>
    </row>
    <row r="60" spans="1:5" ht="7.5" customHeight="1">
      <c r="A60" s="196"/>
      <c r="B60" s="191"/>
      <c r="C60" s="191"/>
      <c r="D60" s="191"/>
      <c r="E60" s="191"/>
    </row>
    <row r="61" spans="1:5" ht="34.5" thickBot="1">
      <c r="A61" s="221"/>
      <c r="B61" s="200" t="s">
        <v>167</v>
      </c>
      <c r="C61" s="239" t="s">
        <v>164</v>
      </c>
      <c r="D61" s="200" t="s">
        <v>3</v>
      </c>
      <c r="E61" s="239" t="s">
        <v>149</v>
      </c>
    </row>
    <row r="62" spans="1:5" ht="7.5" customHeight="1" thickBot="1">
      <c r="A62" s="223"/>
      <c r="B62" s="240"/>
      <c r="C62" s="241"/>
      <c r="D62" s="240"/>
      <c r="E62" s="241"/>
    </row>
    <row r="63" spans="1:5" ht="12" customHeight="1" thickBot="1">
      <c r="A63" s="207" t="s">
        <v>15</v>
      </c>
      <c r="B63" s="251">
        <v>4862395.416290579</v>
      </c>
      <c r="C63" s="251">
        <v>4640915.43908</v>
      </c>
      <c r="D63" s="209">
        <v>0.04772333823313213</v>
      </c>
      <c r="E63" s="225">
        <v>1</v>
      </c>
    </row>
    <row r="64" spans="1:8" ht="12" customHeight="1" thickBot="1">
      <c r="A64" s="252" t="s">
        <v>140</v>
      </c>
      <c r="B64" s="289">
        <v>2854858.99025</v>
      </c>
      <c r="C64" s="290">
        <v>2753995.31208</v>
      </c>
      <c r="D64" s="214">
        <v>0.036624491598651554</v>
      </c>
      <c r="E64" s="228">
        <v>0.5871301582518997</v>
      </c>
      <c r="G64" s="291"/>
      <c r="H64" s="291"/>
    </row>
    <row r="65" spans="1:8" ht="12" customHeight="1" thickBot="1">
      <c r="A65" s="252" t="s">
        <v>150</v>
      </c>
      <c r="B65" s="253">
        <v>1028355.1057105788</v>
      </c>
      <c r="C65" s="253">
        <v>880888.316</v>
      </c>
      <c r="D65" s="232">
        <v>0.16740690849460527</v>
      </c>
      <c r="E65" s="233">
        <v>0.21149146000451968</v>
      </c>
      <c r="F65" s="238"/>
      <c r="G65" s="238"/>
      <c r="H65" s="238"/>
    </row>
    <row r="66" spans="1:8" ht="12" customHeight="1" thickBot="1">
      <c r="A66" s="254" t="s">
        <v>141</v>
      </c>
      <c r="B66" s="255">
        <v>979181.32033</v>
      </c>
      <c r="C66" s="255">
        <v>1006031.8110000002</v>
      </c>
      <c r="D66" s="236">
        <v>-0.026689504622434024</v>
      </c>
      <c r="E66" s="237">
        <v>0.20137838174358044</v>
      </c>
      <c r="F66" s="238"/>
      <c r="G66" s="238"/>
      <c r="H66" s="238"/>
    </row>
    <row r="67" spans="1:8" ht="10.5" customHeight="1">
      <c r="A67" s="351"/>
      <c r="B67" s="351"/>
      <c r="C67" s="351"/>
      <c r="D67" s="351"/>
      <c r="E67" s="351"/>
      <c r="F67" s="352"/>
      <c r="G67" s="352"/>
      <c r="H67" s="352"/>
    </row>
    <row r="68" spans="1:8" s="195" customFormat="1" ht="31.5" customHeight="1">
      <c r="A68" s="256" t="s">
        <v>151</v>
      </c>
      <c r="B68" s="194"/>
      <c r="C68" s="194"/>
      <c r="D68" s="194"/>
      <c r="E68" s="194"/>
      <c r="F68" s="194"/>
      <c r="G68" s="194"/>
      <c r="H68" s="194"/>
    </row>
    <row r="69" spans="1:5" s="195" customFormat="1" ht="17.25" customHeight="1" thickBot="1">
      <c r="A69" s="256" t="s">
        <v>152</v>
      </c>
      <c r="B69" s="194"/>
      <c r="C69" s="194"/>
      <c r="D69" s="194"/>
      <c r="E69" s="194"/>
    </row>
    <row r="70" spans="1:5" ht="7.5" customHeight="1">
      <c r="A70" s="196"/>
      <c r="B70" s="191"/>
      <c r="C70" s="191"/>
      <c r="D70" s="191"/>
      <c r="E70" s="191"/>
    </row>
    <row r="71" spans="1:5" ht="34.5" thickBot="1">
      <c r="A71" s="199"/>
      <c r="B71" s="200" t="s">
        <v>167</v>
      </c>
      <c r="C71" s="239" t="s">
        <v>164</v>
      </c>
      <c r="D71" s="200" t="s">
        <v>3</v>
      </c>
      <c r="E71" s="202" t="s">
        <v>153</v>
      </c>
    </row>
    <row r="72" spans="1:5" ht="9.75" customHeight="1" thickBot="1">
      <c r="A72" s="204"/>
      <c r="B72" s="205"/>
      <c r="C72" s="205"/>
      <c r="D72" s="205"/>
      <c r="E72" s="205"/>
    </row>
    <row r="73" spans="1:5" ht="12.75" customHeight="1" thickBot="1">
      <c r="A73" s="213" t="s">
        <v>15</v>
      </c>
      <c r="B73" s="257">
        <v>4562760.397091395</v>
      </c>
      <c r="C73" s="257">
        <v>4311726.764027258</v>
      </c>
      <c r="D73" s="258">
        <v>0.05822113663567707</v>
      </c>
      <c r="E73" s="259">
        <v>1.1900658385099654</v>
      </c>
    </row>
    <row r="74" spans="1:5" ht="23.25" customHeight="1" thickBot="1">
      <c r="A74" s="260" t="s">
        <v>154</v>
      </c>
      <c r="B74" s="261">
        <v>2270513.057353459</v>
      </c>
      <c r="C74" s="261">
        <v>1996807.4146819783</v>
      </c>
      <c r="D74" s="262">
        <v>0.13707162776890636</v>
      </c>
      <c r="E74" s="263">
        <v>0.5921985355991168</v>
      </c>
    </row>
    <row r="75" spans="1:5" ht="12" customHeight="1" thickBot="1">
      <c r="A75" s="213" t="s">
        <v>155</v>
      </c>
      <c r="B75" s="261">
        <v>544626.0250093732</v>
      </c>
      <c r="C75" s="261">
        <v>551154.3323675735</v>
      </c>
      <c r="D75" s="262">
        <v>-0.011844790061173782</v>
      </c>
      <c r="E75" s="263">
        <v>0.14205015620375264</v>
      </c>
    </row>
    <row r="76" spans="1:5" ht="12" customHeight="1" thickBot="1">
      <c r="A76" s="213" t="s">
        <v>156</v>
      </c>
      <c r="B76" s="261">
        <v>166862.99563003075</v>
      </c>
      <c r="C76" s="261">
        <v>106685.08012846406</v>
      </c>
      <c r="D76" s="262">
        <v>0.5640705844632061</v>
      </c>
      <c r="E76" s="263">
        <v>0.04352145050994217</v>
      </c>
    </row>
    <row r="77" spans="1:5" ht="12" customHeight="1" thickBot="1">
      <c r="A77" s="213" t="s">
        <v>157</v>
      </c>
      <c r="B77" s="261">
        <v>534614.7997805977</v>
      </c>
      <c r="C77" s="261">
        <v>508585.47459399095</v>
      </c>
      <c r="D77" s="262">
        <v>0.051179843874594066</v>
      </c>
      <c r="E77" s="263">
        <v>0.13943901380101115</v>
      </c>
    </row>
    <row r="78" spans="1:5" ht="12" customHeight="1" thickBot="1">
      <c r="A78" s="213" t="s">
        <v>158</v>
      </c>
      <c r="B78" s="261">
        <v>534714.9228263128</v>
      </c>
      <c r="C78" s="261">
        <v>616499.8083852829</v>
      </c>
      <c r="D78" s="262">
        <v>-0.13266003402852378</v>
      </c>
      <c r="E78" s="263">
        <v>0.1394651280401961</v>
      </c>
    </row>
    <row r="79" spans="1:5" ht="12" customHeight="1" thickBot="1">
      <c r="A79" s="213" t="s">
        <v>159</v>
      </c>
      <c r="B79" s="261">
        <v>288617.39943000005</v>
      </c>
      <c r="C79" s="261">
        <v>294581.67</v>
      </c>
      <c r="D79" s="262">
        <v>-0.020246577358326245</v>
      </c>
      <c r="E79" s="263">
        <v>0.07527761214026961</v>
      </c>
    </row>
    <row r="80" spans="1:5" ht="12" customHeight="1" thickBot="1">
      <c r="A80" s="213" t="s">
        <v>160</v>
      </c>
      <c r="B80" s="264">
        <v>130151.30735999999</v>
      </c>
      <c r="C80" s="264">
        <v>132016.38365666667</v>
      </c>
      <c r="D80" s="262">
        <v>-0.014127612384211008</v>
      </c>
      <c r="E80" s="263">
        <v>0.03394625429494015</v>
      </c>
    </row>
    <row r="81" spans="1:5" ht="12" customHeight="1" thickBot="1">
      <c r="A81" s="213" t="s">
        <v>66</v>
      </c>
      <c r="B81" s="264">
        <v>70193.3637716237</v>
      </c>
      <c r="C81" s="264">
        <v>81306.78563426882</v>
      </c>
      <c r="D81" s="265">
        <v>-0.13668504757567346</v>
      </c>
      <c r="E81" s="265">
        <v>0.0183079357767642</v>
      </c>
    </row>
    <row r="82" spans="1:5" ht="12" customHeight="1" thickBot="1">
      <c r="A82" s="218" t="s">
        <v>161</v>
      </c>
      <c r="B82" s="266">
        <v>22466.525929997675</v>
      </c>
      <c r="C82" s="266">
        <v>24089.814579033293</v>
      </c>
      <c r="D82" s="267">
        <v>-0.06738485444584763</v>
      </c>
      <c r="E82" s="268">
        <v>0.005859752143972378</v>
      </c>
    </row>
    <row r="83" spans="1:5" ht="11.25" customHeight="1">
      <c r="A83" s="269" t="s">
        <v>162</v>
      </c>
      <c r="B83" s="244"/>
      <c r="C83" s="244"/>
      <c r="D83" s="244"/>
      <c r="E83" s="244"/>
    </row>
    <row r="84" spans="1:8" ht="21" customHeight="1">
      <c r="A84" s="352"/>
      <c r="B84" s="352"/>
      <c r="C84" s="352"/>
      <c r="D84" s="352"/>
      <c r="E84" s="352"/>
      <c r="F84" s="352"/>
      <c r="G84" s="352"/>
      <c r="H84" s="352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6"/>
  <sheetViews>
    <sheetView view="pageBreakPreview" zoomScale="115" zoomScaleSheetLayoutView="115" zoomScalePageLayoutView="0" workbookViewId="0" topLeftCell="A1">
      <selection activeCell="B40" sqref="B40:B46"/>
    </sheetView>
  </sheetViews>
  <sheetFormatPr defaultColWidth="8.00390625" defaultRowHeight="14.25"/>
  <cols>
    <col min="1" max="1" width="27.75390625" style="4" customWidth="1"/>
    <col min="2" max="3" width="11.00390625" style="4" customWidth="1"/>
    <col min="4" max="4" width="11.00390625" style="33" customWidth="1"/>
    <col min="5" max="13" width="11.00390625" style="4" customWidth="1"/>
    <col min="14" max="16384" width="8.00390625" style="4" customWidth="1"/>
  </cols>
  <sheetData>
    <row r="1" spans="1:8" ht="16.5" thickBot="1">
      <c r="A1" s="9" t="s">
        <v>168</v>
      </c>
      <c r="B1" s="10"/>
      <c r="C1" s="10"/>
      <c r="D1" s="166"/>
      <c r="E1" s="10"/>
      <c r="F1" s="10"/>
      <c r="G1" s="8"/>
      <c r="H1" s="8"/>
    </row>
    <row r="2" spans="1:6" ht="9" customHeight="1">
      <c r="A2" s="6"/>
      <c r="B2" s="5"/>
      <c r="C2" s="5"/>
      <c r="D2" s="5"/>
      <c r="E2" s="10"/>
      <c r="F2" s="10"/>
    </row>
    <row r="3" spans="1:6" ht="13.5">
      <c r="A3" s="3"/>
      <c r="B3" s="2" t="s">
        <v>6</v>
      </c>
      <c r="C3" s="2" t="s">
        <v>64</v>
      </c>
      <c r="D3" s="2" t="s">
        <v>105</v>
      </c>
      <c r="E3" s="10"/>
      <c r="F3" s="10"/>
    </row>
    <row r="4" spans="1:6" ht="9" customHeight="1" thickBot="1">
      <c r="A4" s="7"/>
      <c r="B4" s="3"/>
      <c r="C4" s="3"/>
      <c r="D4" s="3"/>
      <c r="E4" s="10"/>
      <c r="F4" s="10"/>
    </row>
    <row r="5" spans="1:6" ht="12" customHeight="1" thickBot="1">
      <c r="A5" s="20" t="s">
        <v>7</v>
      </c>
      <c r="B5" s="66">
        <v>0.3225822028664132</v>
      </c>
      <c r="C5" s="63">
        <v>1766885.2577101684</v>
      </c>
      <c r="D5" s="63">
        <v>460351</v>
      </c>
      <c r="E5" s="10"/>
      <c r="F5" s="10"/>
    </row>
    <row r="6" spans="1:6" ht="12" customHeight="1" thickBot="1">
      <c r="A6" s="21" t="s">
        <v>50</v>
      </c>
      <c r="B6" s="67">
        <v>0.26404853815282736</v>
      </c>
      <c r="C6" s="64">
        <v>1446277.771174361</v>
      </c>
      <c r="D6" s="64">
        <v>372817</v>
      </c>
      <c r="E6" s="10"/>
      <c r="F6" s="10"/>
    </row>
    <row r="7" spans="1:6" ht="12" customHeight="1" thickBot="1">
      <c r="A7" s="21" t="s">
        <v>8</v>
      </c>
      <c r="B7" s="67">
        <v>0.1474176122593487</v>
      </c>
      <c r="C7" s="64">
        <v>807453.1189674531</v>
      </c>
      <c r="D7" s="64">
        <v>209619</v>
      </c>
      <c r="E7" s="10"/>
      <c r="F7" s="10"/>
    </row>
    <row r="8" spans="1:6" ht="12" customHeight="1" thickBot="1">
      <c r="A8" s="21" t="s">
        <v>9</v>
      </c>
      <c r="B8" s="67">
        <v>0.10959026760536264</v>
      </c>
      <c r="C8" s="64">
        <v>600260.7288927666</v>
      </c>
      <c r="D8" s="64">
        <v>145766</v>
      </c>
      <c r="E8" s="10"/>
      <c r="F8" s="10"/>
    </row>
    <row r="9" spans="1:6" ht="12" customHeight="1" thickBot="1">
      <c r="A9" s="21" t="s">
        <v>10</v>
      </c>
      <c r="B9" s="67">
        <v>0.10077707171847682</v>
      </c>
      <c r="C9" s="64">
        <v>551988.0537498696</v>
      </c>
      <c r="D9" s="64">
        <v>192821</v>
      </c>
      <c r="E9" s="10"/>
      <c r="F9" s="10"/>
    </row>
    <row r="10" spans="1:6" ht="12" customHeight="1" thickBot="1">
      <c r="A10" s="22" t="s">
        <v>69</v>
      </c>
      <c r="B10" s="68">
        <v>0.0555843073975713</v>
      </c>
      <c r="C10" s="65">
        <v>304452.9190640746</v>
      </c>
      <c r="D10" s="65">
        <v>94372</v>
      </c>
      <c r="E10" s="10"/>
      <c r="F10" s="10"/>
    </row>
    <row r="11" spans="1:6" ht="12.75">
      <c r="A11" s="13" t="s">
        <v>11</v>
      </c>
      <c r="B11" s="10"/>
      <c r="C11" s="10"/>
      <c r="D11" s="166"/>
      <c r="E11" s="10"/>
      <c r="F11" s="10"/>
    </row>
    <row r="12" spans="1:6" ht="12.75">
      <c r="A12" s="13"/>
      <c r="B12" s="10"/>
      <c r="C12" s="10"/>
      <c r="D12" s="166"/>
      <c r="E12" s="10"/>
      <c r="F12" s="10"/>
    </row>
    <row r="13" spans="1:8" ht="16.5" thickBot="1">
      <c r="A13" s="9" t="s">
        <v>185</v>
      </c>
      <c r="B13" s="10"/>
      <c r="C13" s="10"/>
      <c r="D13" s="10"/>
      <c r="E13" s="10"/>
      <c r="F13" s="10"/>
      <c r="G13" s="8"/>
      <c r="H13" s="8"/>
    </row>
    <row r="14" spans="1:6" ht="9" customHeight="1">
      <c r="A14" s="6"/>
      <c r="B14" s="6"/>
      <c r="C14" s="6"/>
      <c r="D14" s="6"/>
      <c r="E14" s="6"/>
      <c r="F14" s="6"/>
    </row>
    <row r="15" spans="1:6" ht="13.5">
      <c r="A15" s="3"/>
      <c r="B15" s="2" t="s">
        <v>12</v>
      </c>
      <c r="C15" s="2" t="s">
        <v>13</v>
      </c>
      <c r="D15" s="2" t="s">
        <v>14</v>
      </c>
      <c r="E15" s="2" t="s">
        <v>4</v>
      </c>
      <c r="F15" s="2" t="s">
        <v>5</v>
      </c>
    </row>
    <row r="16" spans="1:6" ht="9" customHeight="1" thickBot="1">
      <c r="A16" s="7"/>
      <c r="B16" s="7"/>
      <c r="C16" s="7"/>
      <c r="D16" s="7"/>
      <c r="E16" s="7"/>
      <c r="F16" s="7"/>
    </row>
    <row r="17" spans="1:6" ht="12" customHeight="1" thickBot="1">
      <c r="A17" s="20" t="s">
        <v>10</v>
      </c>
      <c r="B17" s="272">
        <v>4418</v>
      </c>
      <c r="C17" s="273">
        <v>1736</v>
      </c>
      <c r="D17" s="272">
        <v>2682</v>
      </c>
      <c r="E17" s="274">
        <v>0.14992453463021968</v>
      </c>
      <c r="F17" s="275">
        <v>0.15104753322820455</v>
      </c>
    </row>
    <row r="18" spans="1:6" ht="12" customHeight="1" thickBot="1">
      <c r="A18" s="21" t="s">
        <v>7</v>
      </c>
      <c r="B18" s="276">
        <v>10623.08788</v>
      </c>
      <c r="C18" s="277">
        <v>8242.74993</v>
      </c>
      <c r="D18" s="276">
        <v>2380.337949999999</v>
      </c>
      <c r="E18" s="278">
        <v>0.048756117179054474</v>
      </c>
      <c r="F18" s="279">
        <v>0.04916447542312157</v>
      </c>
    </row>
    <row r="19" spans="1:6" ht="12" customHeight="1" thickBot="1">
      <c r="A19" s="21" t="s">
        <v>50</v>
      </c>
      <c r="B19" s="280">
        <v>7826</v>
      </c>
      <c r="C19" s="277">
        <v>9917</v>
      </c>
      <c r="D19" s="276">
        <v>-2091</v>
      </c>
      <c r="E19" s="278">
        <v>-0.03246843993105697</v>
      </c>
      <c r="F19" s="279">
        <v>-0.03328345855087228</v>
      </c>
    </row>
    <row r="20" spans="1:6" ht="12" customHeight="1" thickBot="1">
      <c r="A20" s="21" t="s">
        <v>69</v>
      </c>
      <c r="B20" s="276">
        <v>2147</v>
      </c>
      <c r="C20" s="277">
        <v>2343</v>
      </c>
      <c r="D20" s="276">
        <v>-196</v>
      </c>
      <c r="E20" s="278">
        <v>-0.01765924858095324</v>
      </c>
      <c r="F20" s="279">
        <v>-0.018290406868234417</v>
      </c>
    </row>
    <row r="21" spans="1:6" ht="12" customHeight="1" thickBot="1">
      <c r="A21" s="21" t="s">
        <v>9</v>
      </c>
      <c r="B21" s="276">
        <v>3726</v>
      </c>
      <c r="C21" s="277">
        <v>3439</v>
      </c>
      <c r="D21" s="276">
        <v>287</v>
      </c>
      <c r="E21" s="278">
        <v>0.024799101356605895</v>
      </c>
      <c r="F21" s="279">
        <v>0.02593529730706669</v>
      </c>
    </row>
    <row r="22" spans="1:6" ht="12" customHeight="1" thickBot="1">
      <c r="A22" s="22" t="s">
        <v>8</v>
      </c>
      <c r="B22" s="281">
        <v>5337</v>
      </c>
      <c r="C22" s="282">
        <v>2903</v>
      </c>
      <c r="D22" s="281">
        <v>2434</v>
      </c>
      <c r="E22" s="283">
        <v>0.16589422028353326</v>
      </c>
      <c r="F22" s="284">
        <v>0.17421802304774175</v>
      </c>
    </row>
    <row r="23" spans="1:6" ht="12" customHeight="1">
      <c r="A23" s="285"/>
      <c r="B23" s="28"/>
      <c r="C23" s="286"/>
      <c r="D23" s="28"/>
      <c r="E23" s="287"/>
      <c r="F23" s="288"/>
    </row>
    <row r="24" spans="1:6" ht="12.75">
      <c r="A24" s="13"/>
      <c r="B24" s="10"/>
      <c r="C24" s="10"/>
      <c r="D24" s="166"/>
      <c r="E24" s="10"/>
      <c r="F24" s="10"/>
    </row>
    <row r="25" spans="1:8" ht="16.5" thickBot="1">
      <c r="A25" s="9" t="s">
        <v>60</v>
      </c>
      <c r="B25" s="10"/>
      <c r="C25" s="10"/>
      <c r="D25" s="166"/>
      <c r="E25" s="10"/>
      <c r="F25" s="10"/>
      <c r="G25" s="8"/>
      <c r="H25" s="8"/>
    </row>
    <row r="26" spans="1:6" ht="9" customHeight="1">
      <c r="A26" s="6"/>
      <c r="B26" s="6"/>
      <c r="C26" s="29"/>
      <c r="D26" s="166"/>
      <c r="E26" s="10"/>
      <c r="F26" s="10"/>
    </row>
    <row r="27" spans="1:6" ht="13.5">
      <c r="A27" s="3"/>
      <c r="B27" s="2" t="s">
        <v>169</v>
      </c>
      <c r="C27" s="30"/>
      <c r="D27" s="166"/>
      <c r="E27" s="10"/>
      <c r="F27" s="10"/>
    </row>
    <row r="28" spans="1:6" ht="9" customHeight="1" thickBot="1">
      <c r="A28" s="7"/>
      <c r="B28" s="7"/>
      <c r="C28" s="31"/>
      <c r="D28" s="166"/>
      <c r="E28" s="10"/>
      <c r="F28" s="10"/>
    </row>
    <row r="29" spans="1:6" ht="12" customHeight="1" thickBot="1">
      <c r="A29" s="15" t="s">
        <v>15</v>
      </c>
      <c r="B29" s="53">
        <v>5477317.849558694</v>
      </c>
      <c r="C29" s="28"/>
      <c r="D29" s="166"/>
      <c r="E29" s="10"/>
      <c r="F29" s="10"/>
    </row>
    <row r="30" spans="1:6" ht="12" customHeight="1" thickBot="1">
      <c r="A30" s="11" t="s">
        <v>106</v>
      </c>
      <c r="B30" s="57">
        <v>752955.6331537405</v>
      </c>
      <c r="C30" s="28"/>
      <c r="D30" s="166"/>
      <c r="E30" s="17"/>
      <c r="F30" s="10"/>
    </row>
    <row r="31" spans="1:6" ht="12" customHeight="1" thickBot="1">
      <c r="A31" s="11" t="s">
        <v>107</v>
      </c>
      <c r="B31" s="57">
        <v>1437094.9743644316</v>
      </c>
      <c r="C31" s="28"/>
      <c r="D31" s="166"/>
      <c r="E31" s="10"/>
      <c r="F31" s="10"/>
    </row>
    <row r="32" spans="1:6" ht="12" customHeight="1" thickBot="1">
      <c r="A32" s="11" t="s">
        <v>108</v>
      </c>
      <c r="B32" s="57">
        <v>3281571.7918705214</v>
      </c>
      <c r="C32" s="28"/>
      <c r="D32" s="166"/>
      <c r="E32" s="10"/>
      <c r="F32" s="10"/>
    </row>
    <row r="33" spans="1:6" ht="12" customHeight="1" thickBot="1">
      <c r="A33" s="12" t="s">
        <v>109</v>
      </c>
      <c r="B33" s="61">
        <v>5695.45017</v>
      </c>
      <c r="C33" s="28"/>
      <c r="D33" s="166"/>
      <c r="E33" s="10"/>
      <c r="F33" s="10"/>
    </row>
    <row r="34" spans="1:6" ht="13.5">
      <c r="A34" s="16" t="s">
        <v>11</v>
      </c>
      <c r="B34" s="10"/>
      <c r="C34" s="10"/>
      <c r="D34" s="166"/>
      <c r="E34" s="17"/>
      <c r="F34" s="10"/>
    </row>
    <row r="35" spans="1:6" ht="15.75">
      <c r="A35" s="14"/>
      <c r="B35" s="10"/>
      <c r="C35" s="10"/>
      <c r="D35" s="166"/>
      <c r="E35" s="10"/>
      <c r="F35" s="10"/>
    </row>
    <row r="36" spans="1:8" ht="16.5" thickBot="1">
      <c r="A36" s="9" t="s">
        <v>61</v>
      </c>
      <c r="B36" s="10"/>
      <c r="C36" s="10"/>
      <c r="D36" s="166"/>
      <c r="E36" s="10"/>
      <c r="F36" s="10"/>
      <c r="G36" s="8"/>
      <c r="H36" s="8"/>
    </row>
    <row r="37" spans="1:6" ht="9" customHeight="1">
      <c r="A37" s="6"/>
      <c r="B37" s="6"/>
      <c r="C37" s="29"/>
      <c r="D37" s="29"/>
      <c r="E37" s="29"/>
      <c r="F37" s="33"/>
    </row>
    <row r="38" spans="1:6" ht="23.25" customHeight="1">
      <c r="A38" s="3"/>
      <c r="B38" s="2" t="s">
        <v>167</v>
      </c>
      <c r="C38" s="30"/>
      <c r="D38" s="30"/>
      <c r="E38" s="30"/>
      <c r="F38" s="10"/>
    </row>
    <row r="39" spans="1:6" ht="9" customHeight="1" thickBot="1">
      <c r="A39" s="7"/>
      <c r="B39" s="7"/>
      <c r="C39" s="31"/>
      <c r="D39" s="31"/>
      <c r="E39" s="31"/>
      <c r="F39" s="10"/>
    </row>
    <row r="40" spans="1:6" ht="12" customHeight="1" thickBot="1">
      <c r="A40" s="15" t="s">
        <v>15</v>
      </c>
      <c r="B40" s="53">
        <v>5477317.849558692</v>
      </c>
      <c r="C40" s="35"/>
      <c r="D40" s="28"/>
      <c r="E40" s="32"/>
      <c r="F40" s="10"/>
    </row>
    <row r="41" spans="1:6" ht="12" customHeight="1" thickBot="1">
      <c r="A41" s="11" t="s">
        <v>16</v>
      </c>
      <c r="B41" s="57">
        <v>1341137.9353940745</v>
      </c>
      <c r="C41" s="35"/>
      <c r="D41" s="28"/>
      <c r="E41" s="32"/>
      <c r="F41" s="10"/>
    </row>
    <row r="42" spans="1:6" ht="12" customHeight="1" thickBot="1">
      <c r="A42" s="11" t="s">
        <v>17</v>
      </c>
      <c r="B42" s="57">
        <v>3489479.08891149</v>
      </c>
      <c r="C42" s="35"/>
      <c r="D42" s="28"/>
      <c r="E42" s="32"/>
      <c r="F42" s="10"/>
    </row>
    <row r="43" spans="1:6" ht="12" customHeight="1" thickBot="1">
      <c r="A43" s="11" t="s">
        <v>65</v>
      </c>
      <c r="B43" s="57">
        <v>319591.693</v>
      </c>
      <c r="C43" s="35"/>
      <c r="D43" s="28"/>
      <c r="E43" s="32"/>
      <c r="F43" s="10"/>
    </row>
    <row r="44" spans="1:6" ht="12" customHeight="1" thickBot="1">
      <c r="A44" s="11" t="s">
        <v>66</v>
      </c>
      <c r="B44" s="57">
        <v>327077.82868312864</v>
      </c>
      <c r="C44" s="35"/>
      <c r="D44" s="28"/>
      <c r="E44" s="32"/>
      <c r="F44" s="10"/>
    </row>
    <row r="45" spans="1:6" ht="12" customHeight="1" thickBot="1">
      <c r="A45" s="11" t="s">
        <v>67</v>
      </c>
      <c r="B45" s="57">
        <v>12799.55519</v>
      </c>
      <c r="C45" s="35"/>
      <c r="D45" s="28"/>
      <c r="E45" s="32"/>
      <c r="F45" s="10"/>
    </row>
    <row r="46" spans="1:6" ht="12" customHeight="1" thickBot="1">
      <c r="A46" s="12" t="s">
        <v>18</v>
      </c>
      <c r="B46" s="61">
        <v>-12985.752560000003</v>
      </c>
      <c r="C46" s="35"/>
      <c r="D46" s="28"/>
      <c r="E46" s="32"/>
      <c r="F46" s="10"/>
    </row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="115" zoomScaleSheetLayoutView="115" zoomScalePageLayoutView="0" workbookViewId="0" topLeftCell="A1">
      <selection activeCell="C44" sqref="C44"/>
    </sheetView>
  </sheetViews>
  <sheetFormatPr defaultColWidth="8.00390625" defaultRowHeight="14.25"/>
  <cols>
    <col min="1" max="1" width="28.625" style="4" customWidth="1"/>
    <col min="2" max="3" width="9.125" style="4" customWidth="1"/>
    <col min="4" max="4" width="9.125" style="33" customWidth="1"/>
    <col min="5" max="6" width="9.125" style="4" customWidth="1"/>
    <col min="7" max="13" width="11.00390625" style="4" customWidth="1"/>
    <col min="14" max="16384" width="8.00390625" style="4" customWidth="1"/>
  </cols>
  <sheetData>
    <row r="1" spans="1:8" ht="16.5" thickBot="1">
      <c r="A1" s="9" t="s">
        <v>170</v>
      </c>
      <c r="B1" s="10"/>
      <c r="C1" s="10"/>
      <c r="D1" s="166"/>
      <c r="E1" s="10"/>
      <c r="F1" s="10"/>
      <c r="G1" s="8"/>
      <c r="H1" s="8"/>
    </row>
    <row r="2" spans="1:6" ht="9" customHeight="1">
      <c r="A2" s="6"/>
      <c r="B2" s="5"/>
      <c r="C2" s="5"/>
      <c r="D2" s="5"/>
      <c r="E2" s="10"/>
      <c r="F2" s="10"/>
    </row>
    <row r="3" spans="1:6" ht="22.5">
      <c r="A3" s="69"/>
      <c r="B3" s="70" t="s">
        <v>6</v>
      </c>
      <c r="C3" s="70" t="s">
        <v>64</v>
      </c>
      <c r="D3" s="70" t="s">
        <v>105</v>
      </c>
      <c r="E3" s="10"/>
      <c r="F3" s="10"/>
    </row>
    <row r="4" spans="1:6" ht="9" customHeight="1" thickBot="1">
      <c r="A4" s="71"/>
      <c r="B4" s="69"/>
      <c r="C4" s="69"/>
      <c r="D4" s="69"/>
      <c r="E4" s="10"/>
      <c r="F4" s="10"/>
    </row>
    <row r="5" spans="1:6" ht="12" customHeight="1" thickBot="1">
      <c r="A5" s="72" t="s">
        <v>45</v>
      </c>
      <c r="B5" s="66">
        <v>0.3729345385831748</v>
      </c>
      <c r="C5" s="63">
        <v>485234.6668799999</v>
      </c>
      <c r="D5" s="63">
        <v>323401</v>
      </c>
      <c r="E5" s="10"/>
      <c r="F5" s="10"/>
    </row>
    <row r="6" spans="1:6" ht="12" customHeight="1" thickBot="1">
      <c r="A6" s="73" t="s">
        <v>51</v>
      </c>
      <c r="B6" s="74">
        <v>0.30798236645461674</v>
      </c>
      <c r="C6" s="75">
        <v>400723.73441</v>
      </c>
      <c r="D6" s="75">
        <v>196125</v>
      </c>
      <c r="E6" s="10"/>
      <c r="F6" s="10"/>
    </row>
    <row r="7" spans="1:6" ht="12" customHeight="1" thickBot="1">
      <c r="A7" s="76" t="s">
        <v>53</v>
      </c>
      <c r="B7" s="77">
        <v>0.19421739915949213</v>
      </c>
      <c r="C7" s="78">
        <v>252701.22564</v>
      </c>
      <c r="D7" s="78">
        <v>227321</v>
      </c>
      <c r="E7" s="10"/>
      <c r="F7" s="10"/>
    </row>
    <row r="8" spans="1:5" ht="12" customHeight="1" thickBot="1">
      <c r="A8" s="79" t="s">
        <v>52</v>
      </c>
      <c r="B8" s="80">
        <v>0.12486569580271639</v>
      </c>
      <c r="C8" s="81">
        <v>162465.95056</v>
      </c>
      <c r="D8" s="81">
        <v>125328</v>
      </c>
      <c r="E8" s="10"/>
    </row>
    <row r="9" spans="1:6" ht="12.75">
      <c r="A9" s="13" t="s">
        <v>11</v>
      </c>
      <c r="B9" s="10"/>
      <c r="C9" s="10"/>
      <c r="D9" s="166"/>
      <c r="E9" s="10"/>
      <c r="F9" s="10"/>
    </row>
    <row r="10" spans="1:6" ht="12.75">
      <c r="A10" s="13"/>
      <c r="B10" s="10"/>
      <c r="C10" s="10"/>
      <c r="D10" s="166"/>
      <c r="E10" s="10"/>
      <c r="F10" s="10"/>
    </row>
    <row r="11" spans="1:8" ht="16.5" thickBot="1">
      <c r="A11" s="9" t="s">
        <v>186</v>
      </c>
      <c r="B11" s="10"/>
      <c r="C11" s="10"/>
      <c r="D11" s="10"/>
      <c r="E11" s="10"/>
      <c r="F11" s="10"/>
      <c r="G11" s="8"/>
      <c r="H11" s="8"/>
    </row>
    <row r="12" spans="1:6" ht="9" customHeight="1">
      <c r="A12" s="6"/>
      <c r="B12" s="6"/>
      <c r="C12" s="6"/>
      <c r="D12" s="6"/>
      <c r="E12" s="6"/>
      <c r="F12" s="6"/>
    </row>
    <row r="13" spans="1:6" ht="22.5">
      <c r="A13" s="3"/>
      <c r="B13" s="2" t="s">
        <v>12</v>
      </c>
      <c r="C13" s="2" t="s">
        <v>13</v>
      </c>
      <c r="D13" s="2" t="s">
        <v>14</v>
      </c>
      <c r="E13" s="2" t="s">
        <v>4</v>
      </c>
      <c r="F13" s="2" t="s">
        <v>5</v>
      </c>
    </row>
    <row r="14" spans="1:6" ht="9" customHeight="1" thickBot="1">
      <c r="A14" s="7"/>
      <c r="B14" s="7"/>
      <c r="C14" s="7"/>
      <c r="D14" s="7"/>
      <c r="E14" s="7"/>
      <c r="F14" s="7"/>
    </row>
    <row r="15" spans="1:6" ht="12" customHeight="1" thickBot="1">
      <c r="A15" s="20" t="s">
        <v>52</v>
      </c>
      <c r="B15" s="272">
        <v>4237</v>
      </c>
      <c r="C15" s="273">
        <v>3623</v>
      </c>
      <c r="D15" s="272">
        <v>614</v>
      </c>
      <c r="E15" s="274">
        <v>0.06497354497354497</v>
      </c>
      <c r="F15" s="275">
        <v>0.06734671492815619</v>
      </c>
    </row>
    <row r="16" spans="1:6" ht="12" customHeight="1" thickBot="1">
      <c r="A16" s="21" t="s">
        <v>45</v>
      </c>
      <c r="B16" s="276">
        <v>12289</v>
      </c>
      <c r="C16" s="277">
        <v>9264</v>
      </c>
      <c r="D16" s="276">
        <v>3025</v>
      </c>
      <c r="E16" s="278">
        <v>0.18398005108867535</v>
      </c>
      <c r="F16" s="279">
        <v>0.2369946725164525</v>
      </c>
    </row>
    <row r="17" spans="1:6" ht="12" customHeight="1" thickBot="1">
      <c r="A17" s="21" t="s">
        <v>53</v>
      </c>
      <c r="B17" s="276">
        <v>6804</v>
      </c>
      <c r="C17" s="277">
        <v>4538</v>
      </c>
      <c r="D17" s="276">
        <v>2266</v>
      </c>
      <c r="E17" s="278">
        <v>0.3574696324341379</v>
      </c>
      <c r="F17" s="279">
        <v>0.42876064333017977</v>
      </c>
    </row>
    <row r="18" spans="1:6" ht="12" customHeight="1" thickBot="1">
      <c r="A18" s="22" t="s">
        <v>51</v>
      </c>
      <c r="B18" s="281">
        <v>9160</v>
      </c>
      <c r="C18" s="282">
        <v>6705</v>
      </c>
      <c r="D18" s="281">
        <v>2455</v>
      </c>
      <c r="E18" s="283">
        <v>0.41191275167785235</v>
      </c>
      <c r="F18" s="284">
        <v>0.5180417809664486</v>
      </c>
    </row>
    <row r="19" spans="1:6" ht="12" customHeight="1">
      <c r="A19" s="285"/>
      <c r="B19" s="28"/>
      <c r="C19" s="286"/>
      <c r="D19" s="28"/>
      <c r="E19" s="287"/>
      <c r="F19" s="288"/>
    </row>
    <row r="20" spans="1:6" ht="12.75">
      <c r="A20" s="13"/>
      <c r="B20" s="10"/>
      <c r="C20" s="10"/>
      <c r="D20" s="166"/>
      <c r="E20" s="10"/>
      <c r="F20" s="10"/>
    </row>
    <row r="21" spans="1:6" ht="16.5" customHeight="1" thickBot="1">
      <c r="A21" s="9" t="s">
        <v>62</v>
      </c>
      <c r="B21" s="10"/>
      <c r="C21" s="10"/>
      <c r="D21" s="166"/>
      <c r="E21" s="10"/>
      <c r="F21" s="10"/>
    </row>
    <row r="22" spans="1:6" ht="9" customHeight="1">
      <c r="A22" s="6"/>
      <c r="B22" s="6"/>
      <c r="C22" s="10"/>
      <c r="D22" s="166"/>
      <c r="E22" s="10"/>
      <c r="F22" s="10"/>
    </row>
    <row r="23" spans="1:6" ht="13.5">
      <c r="A23" s="69"/>
      <c r="B23" s="70" t="s">
        <v>171</v>
      </c>
      <c r="C23" s="10"/>
      <c r="D23" s="166"/>
      <c r="E23" s="10"/>
      <c r="F23" s="10"/>
    </row>
    <row r="24" spans="1:7" ht="9" customHeight="1" thickBot="1">
      <c r="A24" s="71"/>
      <c r="B24" s="71"/>
      <c r="C24" s="10"/>
      <c r="D24" s="166"/>
      <c r="E24" s="10"/>
      <c r="F24" s="10"/>
      <c r="G24" s="8"/>
    </row>
    <row r="25" spans="1:6" ht="12" customHeight="1" thickBot="1">
      <c r="A25" s="82" t="s">
        <v>15</v>
      </c>
      <c r="B25" s="53">
        <v>1301125.57749</v>
      </c>
      <c r="C25" s="10"/>
      <c r="D25" s="166"/>
      <c r="E25" s="10"/>
      <c r="F25" s="10"/>
    </row>
    <row r="26" spans="1:6" ht="12" customHeight="1" thickBot="1">
      <c r="A26" s="83" t="s">
        <v>46</v>
      </c>
      <c r="B26" s="57">
        <v>1236761.45203</v>
      </c>
      <c r="C26" s="10"/>
      <c r="D26" s="166"/>
      <c r="E26" s="10"/>
      <c r="F26" s="10"/>
    </row>
    <row r="27" spans="1:6" ht="12" customHeight="1" thickBot="1">
      <c r="A27" s="84" t="s">
        <v>47</v>
      </c>
      <c r="B27" s="61">
        <v>64364.12546</v>
      </c>
      <c r="C27" s="10"/>
      <c r="D27" s="166"/>
      <c r="E27" s="10"/>
      <c r="F27" s="10"/>
    </row>
    <row r="28" spans="1:6" ht="12" customHeight="1">
      <c r="A28" s="16" t="s">
        <v>11</v>
      </c>
      <c r="B28" s="10"/>
      <c r="C28" s="10"/>
      <c r="D28" s="166"/>
      <c r="E28" s="10"/>
      <c r="F28" s="10"/>
    </row>
    <row r="29" spans="1:6" ht="12" customHeight="1">
      <c r="A29" s="14"/>
      <c r="B29" s="10"/>
      <c r="C29" s="10"/>
      <c r="D29" s="166"/>
      <c r="E29" s="10"/>
      <c r="F29" s="10"/>
    </row>
    <row r="30" spans="1:6" ht="16.5" customHeight="1" thickBot="1">
      <c r="A30" s="9" t="s">
        <v>63</v>
      </c>
      <c r="B30" s="10"/>
      <c r="C30" s="10"/>
      <c r="D30" s="166"/>
      <c r="E30" s="10"/>
      <c r="F30" s="10"/>
    </row>
    <row r="31" spans="1:6" ht="9" customHeight="1">
      <c r="A31" s="6"/>
      <c r="B31" s="6"/>
      <c r="C31" s="29"/>
      <c r="D31" s="166"/>
      <c r="E31" s="10"/>
      <c r="F31" s="10"/>
    </row>
    <row r="32" spans="1:6" ht="22.5">
      <c r="A32" s="69"/>
      <c r="B32" s="70" t="s">
        <v>167</v>
      </c>
      <c r="C32" s="30"/>
      <c r="D32" s="166"/>
      <c r="E32" s="10"/>
      <c r="F32" s="10"/>
    </row>
    <row r="33" spans="1:6" ht="9" customHeight="1" thickBot="1">
      <c r="A33" s="71"/>
      <c r="B33" s="71"/>
      <c r="C33" s="31"/>
      <c r="D33" s="166"/>
      <c r="E33" s="10"/>
      <c r="F33" s="10"/>
    </row>
    <row r="34" spans="1:6" ht="12" customHeight="1" thickBot="1">
      <c r="A34" s="82" t="s">
        <v>15</v>
      </c>
      <c r="B34" s="53">
        <v>1301125.57749</v>
      </c>
      <c r="C34" s="35"/>
      <c r="D34" s="166"/>
      <c r="E34" s="10"/>
      <c r="F34" s="10"/>
    </row>
    <row r="35" spans="1:6" ht="12" customHeight="1" thickBot="1">
      <c r="A35" s="83" t="s">
        <v>16</v>
      </c>
      <c r="B35" s="57">
        <v>206520.37811574398</v>
      </c>
      <c r="C35" s="35"/>
      <c r="D35" s="166"/>
      <c r="E35" s="10"/>
      <c r="F35" s="10"/>
    </row>
    <row r="36" spans="1:6" ht="12" customHeight="1" thickBot="1">
      <c r="A36" s="83" t="s">
        <v>17</v>
      </c>
      <c r="B36" s="57">
        <v>856593.8257779971</v>
      </c>
      <c r="C36" s="35"/>
      <c r="D36" s="166"/>
      <c r="E36" s="10"/>
      <c r="F36" s="10"/>
    </row>
    <row r="37" spans="1:6" ht="12" customHeight="1" thickBot="1">
      <c r="A37" s="83" t="s">
        <v>65</v>
      </c>
      <c r="B37" s="57">
        <v>999.955</v>
      </c>
      <c r="C37" s="35"/>
      <c r="D37" s="166"/>
      <c r="E37" s="10"/>
      <c r="F37" s="10"/>
    </row>
    <row r="38" spans="1:6" ht="12" customHeight="1" thickBot="1">
      <c r="A38" s="83" t="s">
        <v>66</v>
      </c>
      <c r="B38" s="57">
        <v>249181.35645954133</v>
      </c>
      <c r="C38" s="35"/>
      <c r="D38" s="166"/>
      <c r="E38" s="10"/>
      <c r="F38" s="10"/>
    </row>
    <row r="39" spans="1:6" ht="12" customHeight="1" thickBot="1">
      <c r="A39" s="83" t="s">
        <v>67</v>
      </c>
      <c r="B39" s="57">
        <v>39203.567101115135</v>
      </c>
      <c r="C39" s="35"/>
      <c r="D39" s="166"/>
      <c r="E39" s="10"/>
      <c r="F39" s="10"/>
    </row>
    <row r="40" spans="1:6" ht="12" customHeight="1" thickBot="1">
      <c r="A40" s="84" t="s">
        <v>18</v>
      </c>
      <c r="B40" s="61">
        <v>-51373.50496443823</v>
      </c>
      <c r="C40" s="35"/>
      <c r="D40" s="166"/>
      <c r="E40" s="10"/>
      <c r="F40" s="10"/>
    </row>
    <row r="41" ht="12" customHeight="1"/>
    <row r="42" ht="12" customHeight="1"/>
    <row r="43" ht="12" customHeight="1"/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432"/>
  <sheetViews>
    <sheetView view="pageBreakPreview" zoomScaleSheetLayoutView="100" zoomScalePageLayoutView="0" workbookViewId="0" topLeftCell="A1">
      <selection activeCell="H121" sqref="H121"/>
    </sheetView>
  </sheetViews>
  <sheetFormatPr defaultColWidth="8.00390625" defaultRowHeight="14.25"/>
  <cols>
    <col min="1" max="1" width="23.75390625" style="17" customWidth="1"/>
    <col min="2" max="10" width="8.125" style="17" customWidth="1"/>
    <col min="11" max="12" width="11.00390625" style="17" customWidth="1"/>
    <col min="13" max="13" width="9.75390625" style="17" bestFit="1" customWidth="1"/>
    <col min="14" max="16384" width="8.00390625" style="17" customWidth="1"/>
  </cols>
  <sheetData>
    <row r="1" spans="1:10" ht="16.5" thickBot="1">
      <c r="A1" s="38" t="s">
        <v>172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9" customHeight="1">
      <c r="A2" s="39"/>
      <c r="B2" s="39"/>
      <c r="C2" s="39"/>
      <c r="D2" s="19"/>
      <c r="E2" s="19"/>
      <c r="F2" s="19"/>
      <c r="G2" s="19"/>
      <c r="H2" s="19"/>
      <c r="I2" s="19"/>
      <c r="J2" s="19"/>
    </row>
    <row r="3" spans="1:10" ht="42.75" customHeight="1">
      <c r="A3" s="85" t="s">
        <v>19</v>
      </c>
      <c r="B3" s="86" t="s">
        <v>59</v>
      </c>
      <c r="C3" s="87" t="s">
        <v>6</v>
      </c>
      <c r="D3" s="19"/>
      <c r="E3" s="19"/>
      <c r="F3" s="19"/>
      <c r="G3" s="19"/>
      <c r="H3" s="19"/>
      <c r="I3" s="19"/>
      <c r="J3" s="19"/>
    </row>
    <row r="4" spans="1:10" ht="9" customHeight="1" thickBot="1">
      <c r="A4" s="88"/>
      <c r="B4" s="88"/>
      <c r="C4" s="88"/>
      <c r="D4" s="19"/>
      <c r="E4" s="19"/>
      <c r="F4" s="19"/>
      <c r="G4" s="19"/>
      <c r="H4" s="19"/>
      <c r="I4" s="19"/>
      <c r="J4" s="19"/>
    </row>
    <row r="5" spans="1:10" ht="12" customHeight="1" thickBot="1">
      <c r="A5" s="89" t="s">
        <v>20</v>
      </c>
      <c r="B5" s="53">
        <v>3770516.3244288913</v>
      </c>
      <c r="C5" s="90">
        <v>1</v>
      </c>
      <c r="D5" s="292"/>
      <c r="E5" s="293"/>
      <c r="F5" s="19"/>
      <c r="G5" s="19"/>
      <c r="H5" s="19"/>
      <c r="I5" s="19"/>
      <c r="J5" s="19"/>
    </row>
    <row r="6" spans="1:10" ht="12" customHeight="1" thickBot="1">
      <c r="A6" s="91" t="s">
        <v>21</v>
      </c>
      <c r="B6" s="57">
        <v>1685102.1881015818</v>
      </c>
      <c r="C6" s="92">
        <v>0.44691549992342733</v>
      </c>
      <c r="D6" s="292"/>
      <c r="E6" s="293"/>
      <c r="F6" s="62"/>
      <c r="G6" s="19"/>
      <c r="H6" s="19"/>
      <c r="I6" s="19"/>
      <c r="J6" s="19"/>
    </row>
    <row r="7" spans="1:10" ht="12" customHeight="1" thickBot="1">
      <c r="A7" s="91" t="s">
        <v>23</v>
      </c>
      <c r="B7" s="57">
        <v>827755.4337184686</v>
      </c>
      <c r="C7" s="92">
        <v>0.2195337090454969</v>
      </c>
      <c r="D7" s="292"/>
      <c r="E7" s="293"/>
      <c r="F7" s="62"/>
      <c r="G7" s="19"/>
      <c r="H7" s="19"/>
      <c r="I7" s="19"/>
      <c r="J7" s="19"/>
    </row>
    <row r="8" spans="1:10" ht="12" customHeight="1" thickBot="1">
      <c r="A8" s="91" t="s">
        <v>22</v>
      </c>
      <c r="B8" s="57">
        <v>627366.8656304076</v>
      </c>
      <c r="C8" s="92">
        <v>0.16638752140277047</v>
      </c>
      <c r="D8" s="292"/>
      <c r="E8" s="293"/>
      <c r="F8" s="62"/>
      <c r="G8" s="19"/>
      <c r="H8" s="19"/>
      <c r="I8" s="19"/>
      <c r="J8" s="19"/>
    </row>
    <row r="9" spans="1:10" ht="12" customHeight="1" thickBot="1">
      <c r="A9" s="91" t="s">
        <v>70</v>
      </c>
      <c r="B9" s="57">
        <v>378041.21119909413</v>
      </c>
      <c r="C9" s="92">
        <v>0.10026245178937261</v>
      </c>
      <c r="D9" s="62"/>
      <c r="E9" s="293"/>
      <c r="F9" s="62"/>
      <c r="G9" s="19"/>
      <c r="H9" s="19"/>
      <c r="I9" s="19"/>
      <c r="J9" s="19"/>
    </row>
    <row r="10" spans="1:10" ht="12" customHeight="1" thickBot="1">
      <c r="A10" s="91" t="s">
        <v>58</v>
      </c>
      <c r="B10" s="57">
        <v>103643.0929578641</v>
      </c>
      <c r="C10" s="92">
        <v>0.027487771976046967</v>
      </c>
      <c r="D10" s="19"/>
      <c r="E10" s="293"/>
      <c r="F10" s="62"/>
      <c r="G10" s="19"/>
      <c r="H10" s="19"/>
      <c r="I10" s="19"/>
      <c r="J10" s="19"/>
    </row>
    <row r="11" spans="1:10" ht="12" customHeight="1" thickBot="1">
      <c r="A11" s="91" t="s">
        <v>24</v>
      </c>
      <c r="B11" s="57">
        <v>78142.29385771934</v>
      </c>
      <c r="C11" s="92">
        <v>0.020724560546639542</v>
      </c>
      <c r="D11" s="19"/>
      <c r="E11" s="293"/>
      <c r="F11" s="62"/>
      <c r="G11" s="19"/>
      <c r="H11" s="19"/>
      <c r="I11" s="19"/>
      <c r="J11" s="19"/>
    </row>
    <row r="12" spans="1:10" ht="12" customHeight="1" thickBot="1">
      <c r="A12" s="93" t="s">
        <v>68</v>
      </c>
      <c r="B12" s="61">
        <v>70465.23896375619</v>
      </c>
      <c r="C12" s="94">
        <v>0.01868848531624627</v>
      </c>
      <c r="D12" s="19"/>
      <c r="E12" s="293"/>
      <c r="F12" s="19"/>
      <c r="G12" s="19"/>
      <c r="H12" s="19"/>
      <c r="I12" s="19"/>
      <c r="J12" s="19"/>
    </row>
    <row r="13" spans="1:10" ht="9.75" customHeight="1">
      <c r="A13" s="36" t="s">
        <v>11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4.25">
      <c r="A14" s="37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6.5" thickBot="1">
      <c r="A15" s="38" t="s">
        <v>173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9" customHeight="1">
      <c r="A16" s="95"/>
      <c r="B16" s="95"/>
      <c r="C16" s="95"/>
      <c r="D16" s="95"/>
      <c r="E16" s="95"/>
      <c r="F16" s="95"/>
      <c r="G16" s="19"/>
      <c r="H16" s="19"/>
      <c r="I16" s="19"/>
      <c r="J16" s="19"/>
    </row>
    <row r="17" spans="1:10" ht="22.5">
      <c r="A17" s="85" t="s">
        <v>19</v>
      </c>
      <c r="B17" s="87" t="s">
        <v>12</v>
      </c>
      <c r="C17" s="87" t="s">
        <v>13</v>
      </c>
      <c r="D17" s="87" t="s">
        <v>14</v>
      </c>
      <c r="E17" s="87" t="s">
        <v>4</v>
      </c>
      <c r="F17" s="87" t="s">
        <v>5</v>
      </c>
      <c r="G17" s="19"/>
      <c r="H17" s="19"/>
      <c r="I17" s="19"/>
      <c r="J17" s="19"/>
    </row>
    <row r="18" spans="1:10" ht="9" customHeight="1" thickBot="1">
      <c r="A18" s="96"/>
      <c r="B18" s="97"/>
      <c r="C18" s="97"/>
      <c r="D18" s="97"/>
      <c r="E18" s="97"/>
      <c r="F18" s="97"/>
      <c r="G18" s="19"/>
      <c r="H18" s="19"/>
      <c r="I18" s="19"/>
      <c r="J18" s="19"/>
    </row>
    <row r="19" spans="1:10" ht="12" customHeight="1" thickBot="1">
      <c r="A19" s="98" t="s">
        <v>20</v>
      </c>
      <c r="B19" s="52">
        <v>42236</v>
      </c>
      <c r="C19" s="99">
        <v>33862</v>
      </c>
      <c r="D19" s="52">
        <v>8374</v>
      </c>
      <c r="E19" s="100">
        <v>0.14923723980610207</v>
      </c>
      <c r="F19" s="101">
        <v>0.16897031820658207</v>
      </c>
      <c r="G19" s="19"/>
      <c r="H19" s="19"/>
      <c r="I19" s="19"/>
      <c r="J19" s="19"/>
    </row>
    <row r="20" spans="1:10" ht="12" customHeight="1" thickBot="1">
      <c r="A20" s="102" t="s">
        <v>68</v>
      </c>
      <c r="B20" s="54">
        <v>3438</v>
      </c>
      <c r="C20" s="78">
        <v>2834</v>
      </c>
      <c r="D20" s="54">
        <v>604</v>
      </c>
      <c r="E20" s="103">
        <v>0.1041199793139114</v>
      </c>
      <c r="F20" s="104">
        <v>0.12986454525908406</v>
      </c>
      <c r="G20" s="19"/>
      <c r="H20" s="19"/>
      <c r="I20" s="19"/>
      <c r="J20" s="19"/>
    </row>
    <row r="21" spans="1:10" ht="12" customHeight="1" thickBot="1">
      <c r="A21" s="102" t="s">
        <v>22</v>
      </c>
      <c r="B21" s="54">
        <v>5149</v>
      </c>
      <c r="C21" s="78">
        <v>4347</v>
      </c>
      <c r="D21" s="54">
        <v>802</v>
      </c>
      <c r="E21" s="103">
        <v>0.1433935276238155</v>
      </c>
      <c r="F21" s="104">
        <v>0.17103860098101942</v>
      </c>
      <c r="G21" s="19"/>
      <c r="H21" s="19"/>
      <c r="I21" s="19"/>
      <c r="J21" s="19"/>
    </row>
    <row r="22" spans="1:10" ht="12" customHeight="1" thickBot="1">
      <c r="A22" s="102" t="s">
        <v>24</v>
      </c>
      <c r="B22" s="54">
        <v>3740</v>
      </c>
      <c r="C22" s="78">
        <v>3980</v>
      </c>
      <c r="D22" s="54">
        <v>-240</v>
      </c>
      <c r="E22" s="103">
        <v>-0.0337173363304299</v>
      </c>
      <c r="F22" s="104">
        <v>-0.03930560104814936</v>
      </c>
      <c r="G22" s="19"/>
      <c r="H22" s="19"/>
      <c r="I22" s="19"/>
      <c r="J22" s="19"/>
    </row>
    <row r="23" spans="1:10" ht="12" customHeight="1" thickBot="1">
      <c r="A23" s="102" t="s">
        <v>58</v>
      </c>
      <c r="B23" s="54">
        <v>2431</v>
      </c>
      <c r="C23" s="78">
        <v>2418</v>
      </c>
      <c r="D23" s="54">
        <v>13</v>
      </c>
      <c r="E23" s="103">
        <v>0.0048652694610778445</v>
      </c>
      <c r="F23" s="104">
        <v>0.005297473512632437</v>
      </c>
      <c r="G23" s="19"/>
      <c r="H23" s="19"/>
      <c r="I23" s="19"/>
      <c r="J23" s="19"/>
    </row>
    <row r="24" spans="1:10" ht="12" customHeight="1" thickBot="1">
      <c r="A24" s="102" t="s">
        <v>70</v>
      </c>
      <c r="B24" s="54">
        <v>6906</v>
      </c>
      <c r="C24" s="78">
        <v>4287</v>
      </c>
      <c r="D24" s="54">
        <v>2619</v>
      </c>
      <c r="E24" s="103">
        <v>0.42822105951602357</v>
      </c>
      <c r="F24" s="104">
        <v>0.5490566037735849</v>
      </c>
      <c r="G24" s="19"/>
      <c r="H24" s="19"/>
      <c r="I24" s="19"/>
      <c r="J24" s="19"/>
    </row>
    <row r="25" spans="1:10" ht="12" customHeight="1" thickBot="1">
      <c r="A25" s="102" t="s">
        <v>21</v>
      </c>
      <c r="B25" s="54">
        <v>14869</v>
      </c>
      <c r="C25" s="78">
        <v>11064</v>
      </c>
      <c r="D25" s="54">
        <v>3805</v>
      </c>
      <c r="E25" s="103">
        <v>0.17105736378349218</v>
      </c>
      <c r="F25" s="104">
        <v>0.17857980945229268</v>
      </c>
      <c r="G25" s="19"/>
      <c r="H25" s="19"/>
      <c r="I25" s="19"/>
      <c r="J25" s="19"/>
    </row>
    <row r="26" spans="1:10" ht="12" customHeight="1" thickBot="1">
      <c r="A26" s="105" t="s">
        <v>23</v>
      </c>
      <c r="B26" s="58">
        <v>5703</v>
      </c>
      <c r="C26" s="106">
        <v>4932</v>
      </c>
      <c r="D26" s="58">
        <v>771</v>
      </c>
      <c r="E26" s="107">
        <v>0.11738733252131547</v>
      </c>
      <c r="F26" s="108">
        <v>0.1381225367251881</v>
      </c>
      <c r="G26" s="19"/>
      <c r="H26" s="19"/>
      <c r="I26" s="19"/>
      <c r="J26" s="19"/>
    </row>
    <row r="27" spans="1:10" ht="14.25">
      <c r="A27" s="37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4.25">
      <c r="A28" s="37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 thickBot="1">
      <c r="A29" s="38" t="s">
        <v>174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9" customHeight="1">
      <c r="A30" s="40"/>
      <c r="B30" s="41"/>
      <c r="C30" s="41"/>
      <c r="D30" s="41"/>
      <c r="E30" s="41"/>
      <c r="F30" s="41"/>
      <c r="G30" s="42"/>
      <c r="H30" s="41"/>
      <c r="I30" s="19"/>
      <c r="J30" s="19"/>
    </row>
    <row r="31" spans="1:10" ht="12.75" customHeight="1">
      <c r="A31" s="364" t="s">
        <v>25</v>
      </c>
      <c r="B31" s="353" t="s">
        <v>6</v>
      </c>
      <c r="C31" s="353" t="s">
        <v>48</v>
      </c>
      <c r="D31" s="353" t="s">
        <v>26</v>
      </c>
      <c r="E31" s="353" t="s">
        <v>0</v>
      </c>
      <c r="F31" s="353" t="s">
        <v>1</v>
      </c>
      <c r="G31" s="353" t="s">
        <v>2</v>
      </c>
      <c r="H31" s="86" t="s">
        <v>27</v>
      </c>
      <c r="I31" s="19"/>
      <c r="J31" s="19"/>
    </row>
    <row r="32" spans="1:10" ht="22.5">
      <c r="A32" s="364"/>
      <c r="B32" s="353"/>
      <c r="C32" s="353"/>
      <c r="D32" s="353"/>
      <c r="E32" s="353"/>
      <c r="F32" s="353"/>
      <c r="G32" s="353"/>
      <c r="H32" s="86" t="s">
        <v>44</v>
      </c>
      <c r="I32" s="19"/>
      <c r="J32" s="19"/>
    </row>
    <row r="33" spans="1:10" ht="9" customHeight="1" thickBot="1">
      <c r="A33" s="109"/>
      <c r="B33" s="88"/>
      <c r="C33" s="88"/>
      <c r="D33" s="88"/>
      <c r="E33" s="88"/>
      <c r="F33" s="88"/>
      <c r="G33" s="88"/>
      <c r="H33" s="88"/>
      <c r="I33" s="19"/>
      <c r="J33" s="19"/>
    </row>
    <row r="34" spans="1:10" ht="12" customHeight="1" thickBot="1">
      <c r="A34" s="110" t="s">
        <v>28</v>
      </c>
      <c r="B34" s="111">
        <f>C34/C$34</f>
        <v>1</v>
      </c>
      <c r="C34" s="63">
        <v>4400875.323908891</v>
      </c>
      <c r="D34" s="99">
        <v>455</v>
      </c>
      <c r="E34" s="63"/>
      <c r="F34" s="53"/>
      <c r="G34" s="63"/>
      <c r="H34" s="53">
        <f>10000/D34</f>
        <v>21.978021978021978</v>
      </c>
      <c r="I34" s="19"/>
      <c r="J34" s="181"/>
    </row>
    <row r="35" spans="1:14" ht="12" customHeight="1" thickBot="1">
      <c r="A35" s="91" t="s">
        <v>29</v>
      </c>
      <c r="B35" s="112">
        <f aca="true" t="shared" si="0" ref="B35:B56">C35/C$34</f>
        <v>0.8567650857874998</v>
      </c>
      <c r="C35" s="64">
        <v>3770516.3244288913</v>
      </c>
      <c r="D35" s="57">
        <v>81</v>
      </c>
      <c r="E35" s="55">
        <v>0.29789456890574323</v>
      </c>
      <c r="F35" s="56">
        <v>0.44887629946528734</v>
      </c>
      <c r="G35" s="64">
        <v>528.6185260731364</v>
      </c>
      <c r="H35" s="57">
        <v>123</v>
      </c>
      <c r="I35" s="19"/>
      <c r="J35" s="149"/>
      <c r="L35" s="190"/>
      <c r="M35" s="190"/>
      <c r="N35" s="190"/>
    </row>
    <row r="36" spans="1:14" ht="12" customHeight="1" thickBot="1">
      <c r="A36" s="91" t="s">
        <v>97</v>
      </c>
      <c r="B36" s="112">
        <f t="shared" si="0"/>
        <v>0</v>
      </c>
      <c r="C36" s="64"/>
      <c r="D36" s="57"/>
      <c r="E36" s="55"/>
      <c r="F36" s="56"/>
      <c r="G36" s="64"/>
      <c r="H36" s="57"/>
      <c r="I36" s="19"/>
      <c r="J36" s="149"/>
      <c r="L36" s="190"/>
      <c r="M36" s="190"/>
      <c r="N36" s="190"/>
    </row>
    <row r="37" spans="1:10" ht="12" customHeight="1" thickBot="1">
      <c r="A37" s="91" t="s">
        <v>30</v>
      </c>
      <c r="B37" s="112">
        <f t="shared" si="0"/>
        <v>0.034351519941656625</v>
      </c>
      <c r="C37" s="64">
        <v>151176.7564500008</v>
      </c>
      <c r="D37" s="57">
        <v>2</v>
      </c>
      <c r="E37" s="55">
        <v>1</v>
      </c>
      <c r="F37" s="56">
        <v>1</v>
      </c>
      <c r="G37" s="64">
        <v>5274.873197264047</v>
      </c>
      <c r="H37" s="57">
        <v>5000</v>
      </c>
      <c r="I37" s="19"/>
      <c r="J37" s="149"/>
    </row>
    <row r="38" spans="1:14" ht="12" customHeight="1" thickBot="1">
      <c r="A38" s="91" t="s">
        <v>96</v>
      </c>
      <c r="B38" s="112">
        <f t="shared" si="0"/>
        <v>0.1757605439177079</v>
      </c>
      <c r="C38" s="64">
        <v>773500.2406442455</v>
      </c>
      <c r="D38" s="57">
        <v>8</v>
      </c>
      <c r="E38" s="55">
        <v>0.9043503358753882</v>
      </c>
      <c r="F38" s="56">
        <v>0.9828773628991031</v>
      </c>
      <c r="G38" s="64">
        <v>3323.9259091563545</v>
      </c>
      <c r="H38" s="57">
        <v>1250</v>
      </c>
      <c r="I38" s="19"/>
      <c r="J38" s="149"/>
      <c r="L38" s="190"/>
      <c r="M38" s="190"/>
      <c r="N38" s="190"/>
    </row>
    <row r="39" spans="1:10" ht="12" customHeight="1" thickBot="1">
      <c r="A39" s="91" t="s">
        <v>31</v>
      </c>
      <c r="B39" s="112">
        <f t="shared" si="0"/>
        <v>0.11072942447813128</v>
      </c>
      <c r="C39" s="64">
        <v>487306.391816441</v>
      </c>
      <c r="D39" s="57">
        <v>12</v>
      </c>
      <c r="E39" s="55">
        <v>0.9124754183055223</v>
      </c>
      <c r="F39" s="56">
        <v>0.9409207114554521</v>
      </c>
      <c r="G39" s="64">
        <v>4001.7147934408204</v>
      </c>
      <c r="H39" s="57">
        <v>833.3333333333334</v>
      </c>
      <c r="I39" s="19"/>
      <c r="J39" s="149"/>
    </row>
    <row r="40" spans="1:10" ht="12" customHeight="1" thickBot="1">
      <c r="A40" s="91" t="s">
        <v>32</v>
      </c>
      <c r="B40" s="112">
        <f t="shared" si="0"/>
        <v>0.04823161930857673</v>
      </c>
      <c r="C40" s="64">
        <v>212261.34324728293</v>
      </c>
      <c r="D40" s="57">
        <v>9</v>
      </c>
      <c r="E40" s="55">
        <v>0.6971525142111991</v>
      </c>
      <c r="F40" s="56">
        <v>0.8711237821527827</v>
      </c>
      <c r="G40" s="64">
        <v>1863.3586920316595</v>
      </c>
      <c r="H40" s="57">
        <v>1111.111111111111</v>
      </c>
      <c r="I40" s="19"/>
      <c r="J40" s="149"/>
    </row>
    <row r="41" spans="1:10" ht="12" customHeight="1" thickBot="1">
      <c r="A41" s="91" t="s">
        <v>33</v>
      </c>
      <c r="B41" s="112">
        <f t="shared" si="0"/>
        <v>0.10445600005110561</v>
      </c>
      <c r="C41" s="64">
        <v>459697.8330591365</v>
      </c>
      <c r="D41" s="57">
        <v>20</v>
      </c>
      <c r="E41" s="55">
        <v>0.5942987419335581</v>
      </c>
      <c r="F41" s="56">
        <v>0.7443936895126411</v>
      </c>
      <c r="G41" s="64">
        <v>1500.6496211639255</v>
      </c>
      <c r="H41" s="57">
        <v>500</v>
      </c>
      <c r="I41" s="19"/>
      <c r="J41" s="149"/>
    </row>
    <row r="42" spans="1:10" ht="12" customHeight="1" thickBot="1">
      <c r="A42" s="91" t="s">
        <v>34</v>
      </c>
      <c r="B42" s="112">
        <f t="shared" si="0"/>
        <v>0.03533142026696751</v>
      </c>
      <c r="C42" s="64">
        <v>155489.1756115518</v>
      </c>
      <c r="D42" s="57">
        <v>7</v>
      </c>
      <c r="E42" s="55">
        <v>0.7334993866144818</v>
      </c>
      <c r="F42" s="56">
        <v>0.9020951126604206</v>
      </c>
      <c r="G42" s="64">
        <v>2254.0683717052793</v>
      </c>
      <c r="H42" s="57">
        <v>1428.5714285714287</v>
      </c>
      <c r="I42" s="19"/>
      <c r="J42" s="149"/>
    </row>
    <row r="43" spans="1:10" ht="12" customHeight="1" thickBot="1">
      <c r="A43" s="91" t="s">
        <v>35</v>
      </c>
      <c r="B43" s="112">
        <f t="shared" si="0"/>
        <v>0.0354507293934058</v>
      </c>
      <c r="C43" s="64">
        <v>156014.2402020112</v>
      </c>
      <c r="D43" s="57">
        <v>8</v>
      </c>
      <c r="E43" s="55">
        <v>0.6370212343372637</v>
      </c>
      <c r="F43" s="56">
        <v>0.8886961991235527</v>
      </c>
      <c r="G43" s="64">
        <v>1911.4454924361846</v>
      </c>
      <c r="H43" s="57">
        <v>1250</v>
      </c>
      <c r="I43" s="19"/>
      <c r="J43" s="149"/>
    </row>
    <row r="44" spans="1:10" ht="12" customHeight="1" thickBot="1">
      <c r="A44" s="91" t="s">
        <v>110</v>
      </c>
      <c r="B44" s="112">
        <f t="shared" si="0"/>
        <v>0.11836529185885475</v>
      </c>
      <c r="C44" s="64">
        <v>520910.89214890776</v>
      </c>
      <c r="D44" s="57">
        <v>5</v>
      </c>
      <c r="E44" s="55">
        <v>0.8924707303847482</v>
      </c>
      <c r="F44" s="56">
        <v>1</v>
      </c>
      <c r="G44" s="64">
        <v>3906.410855298182</v>
      </c>
      <c r="H44" s="57">
        <v>2000</v>
      </c>
      <c r="I44" s="19"/>
      <c r="J44" s="149"/>
    </row>
    <row r="45" spans="1:10" ht="12" customHeight="1" thickBot="1">
      <c r="A45" s="91" t="s">
        <v>111</v>
      </c>
      <c r="B45" s="112">
        <f t="shared" si="0"/>
        <v>0.14309079795194612</v>
      </c>
      <c r="C45" s="64">
        <v>629724.7617851525</v>
      </c>
      <c r="D45" s="57">
        <v>3</v>
      </c>
      <c r="E45" s="55">
        <v>1</v>
      </c>
      <c r="F45" s="56">
        <v>1</v>
      </c>
      <c r="G45" s="64">
        <v>5277.704995766125</v>
      </c>
      <c r="H45" s="57">
        <v>3333.3333333333335</v>
      </c>
      <c r="I45" s="19"/>
      <c r="J45" s="149"/>
    </row>
    <row r="46" spans="1:10" ht="21.75" customHeight="1" thickBot="1">
      <c r="A46" s="91" t="s">
        <v>112</v>
      </c>
      <c r="B46" s="112">
        <f t="shared" si="0"/>
        <v>0.004277760245077896</v>
      </c>
      <c r="C46" s="64">
        <v>18825.889504161758</v>
      </c>
      <c r="D46" s="57">
        <v>2</v>
      </c>
      <c r="E46" s="55">
        <v>1</v>
      </c>
      <c r="F46" s="56">
        <v>1</v>
      </c>
      <c r="G46" s="64">
        <v>9745.814141273004</v>
      </c>
      <c r="H46" s="57">
        <v>5000</v>
      </c>
      <c r="I46" s="19"/>
      <c r="J46" s="149"/>
    </row>
    <row r="47" spans="1:10" ht="12" customHeight="1" thickBot="1">
      <c r="A47" s="91" t="s">
        <v>113</v>
      </c>
      <c r="B47" s="112">
        <f t="shared" si="0"/>
        <v>0.04671997837406962</v>
      </c>
      <c r="C47" s="64">
        <v>205608.79996</v>
      </c>
      <c r="D47" s="57">
        <v>5</v>
      </c>
      <c r="E47" s="55">
        <v>0.9868223577953515</v>
      </c>
      <c r="F47" s="56">
        <v>1</v>
      </c>
      <c r="G47" s="64">
        <v>9028.529283112315</v>
      </c>
      <c r="H47" s="57">
        <v>2000</v>
      </c>
      <c r="I47" s="19"/>
      <c r="J47" s="149"/>
    </row>
    <row r="48" spans="1:10" ht="12" customHeight="1" thickBot="1">
      <c r="A48" s="91" t="s">
        <v>39</v>
      </c>
      <c r="B48" s="112">
        <f t="shared" si="0"/>
        <v>0.1432349142125003</v>
      </c>
      <c r="C48" s="64">
        <v>630358.9994799995</v>
      </c>
      <c r="D48" s="57">
        <v>374</v>
      </c>
      <c r="E48" s="55">
        <v>0.12846425737841685</v>
      </c>
      <c r="F48" s="56">
        <v>0.1850622652111455</v>
      </c>
      <c r="G48" s="64">
        <v>154.19160279564875</v>
      </c>
      <c r="H48" s="57">
        <f>10000/D48</f>
        <v>26.737967914438503</v>
      </c>
      <c r="I48" s="19"/>
      <c r="J48" s="149"/>
    </row>
    <row r="49" spans="1:10" ht="12" customHeight="1" thickBot="1">
      <c r="A49" s="91" t="s">
        <v>97</v>
      </c>
      <c r="B49" s="112">
        <f t="shared" si="0"/>
        <v>0.002702942334079688</v>
      </c>
      <c r="C49" s="64">
        <v>11895.312219999998</v>
      </c>
      <c r="D49" s="57">
        <v>2</v>
      </c>
      <c r="E49" s="55">
        <v>1</v>
      </c>
      <c r="F49" s="56">
        <v>1</v>
      </c>
      <c r="G49" s="64">
        <v>6755.096227212778</v>
      </c>
      <c r="H49" s="57">
        <f aca="true" t="shared" si="1" ref="H49:H56">10000/D49</f>
        <v>5000</v>
      </c>
      <c r="I49" s="19"/>
      <c r="J49" s="149"/>
    </row>
    <row r="50" spans="1:10" ht="12" customHeight="1" thickBot="1">
      <c r="A50" s="91" t="s">
        <v>30</v>
      </c>
      <c r="B50" s="112">
        <f t="shared" si="0"/>
        <v>0.0005299418566414908</v>
      </c>
      <c r="C50" s="64">
        <v>2332.20804</v>
      </c>
      <c r="D50" s="57">
        <v>9</v>
      </c>
      <c r="E50" s="55">
        <v>0.7761625459450865</v>
      </c>
      <c r="F50" s="56">
        <v>0.9568515422835093</v>
      </c>
      <c r="G50" s="64">
        <v>2344.0110713084246</v>
      </c>
      <c r="H50" s="57">
        <f t="shared" si="1"/>
        <v>1111.111111111111</v>
      </c>
      <c r="I50" s="19"/>
      <c r="J50" s="149"/>
    </row>
    <row r="51" spans="1:10" ht="12" customHeight="1" thickBot="1">
      <c r="A51" s="91" t="s">
        <v>96</v>
      </c>
      <c r="B51" s="112">
        <f t="shared" si="0"/>
        <v>0.009445063116007629</v>
      </c>
      <c r="C51" s="64">
        <v>41566.54519999999</v>
      </c>
      <c r="D51" s="57">
        <v>10</v>
      </c>
      <c r="E51" s="55">
        <v>0.9818696175885219</v>
      </c>
      <c r="F51" s="56">
        <v>0.9926658278061561</v>
      </c>
      <c r="G51" s="64">
        <v>7994.275371203909</v>
      </c>
      <c r="H51" s="57">
        <f t="shared" si="1"/>
        <v>1000</v>
      </c>
      <c r="I51" s="19"/>
      <c r="J51" s="149"/>
    </row>
    <row r="52" spans="1:10" ht="12" customHeight="1" thickBot="1">
      <c r="A52" s="91" t="s">
        <v>31</v>
      </c>
      <c r="B52" s="112">
        <f t="shared" si="0"/>
        <v>0.029914517792580284</v>
      </c>
      <c r="C52" s="64">
        <v>131650.06318000003</v>
      </c>
      <c r="D52" s="57">
        <v>70</v>
      </c>
      <c r="E52" s="55">
        <v>0.36066717981805985</v>
      </c>
      <c r="F52" s="56">
        <v>0.48177810468104326</v>
      </c>
      <c r="G52" s="64">
        <v>641.5755067347678</v>
      </c>
      <c r="H52" s="57">
        <f t="shared" si="1"/>
        <v>142.85714285714286</v>
      </c>
      <c r="I52" s="19"/>
      <c r="J52" s="149"/>
    </row>
    <row r="53" spans="1:10" ht="12" customHeight="1" thickBot="1">
      <c r="A53" s="91" t="s">
        <v>32</v>
      </c>
      <c r="B53" s="112">
        <f t="shared" si="0"/>
        <v>0.05528880239076671</v>
      </c>
      <c r="C53" s="64">
        <v>243319.12613000008</v>
      </c>
      <c r="D53" s="57">
        <v>198</v>
      </c>
      <c r="E53" s="55">
        <v>0.24141153662789536</v>
      </c>
      <c r="F53" s="56">
        <v>0.3295056309184845</v>
      </c>
      <c r="G53" s="64">
        <v>367.66354361932224</v>
      </c>
      <c r="H53" s="57">
        <f t="shared" si="1"/>
        <v>50.505050505050505</v>
      </c>
      <c r="I53" s="19"/>
      <c r="J53" s="149"/>
    </row>
    <row r="54" spans="1:10" ht="12" customHeight="1" thickBot="1">
      <c r="A54" s="91" t="s">
        <v>33</v>
      </c>
      <c r="B54" s="112">
        <f t="shared" si="0"/>
        <v>0.007980529995747524</v>
      </c>
      <c r="C54" s="64">
        <v>35121.31753</v>
      </c>
      <c r="D54" s="57">
        <v>26</v>
      </c>
      <c r="E54" s="55">
        <v>0.6876443362174745</v>
      </c>
      <c r="F54" s="56">
        <v>0.8527768744557118</v>
      </c>
      <c r="G54" s="64">
        <v>1910.993351344555</v>
      </c>
      <c r="H54" s="57">
        <f t="shared" si="1"/>
        <v>384.61538461538464</v>
      </c>
      <c r="I54" s="19"/>
      <c r="J54" s="149"/>
    </row>
    <row r="55" spans="1:10" ht="12" customHeight="1" thickBot="1">
      <c r="A55" s="91" t="s">
        <v>34</v>
      </c>
      <c r="B55" s="112">
        <f t="shared" si="0"/>
        <v>0.013664723911466342</v>
      </c>
      <c r="C55" s="64">
        <v>60136.746269999996</v>
      </c>
      <c r="D55" s="57">
        <v>24</v>
      </c>
      <c r="E55" s="55">
        <v>0.6145435719796551</v>
      </c>
      <c r="F55" s="56">
        <v>0.7948321029108448</v>
      </c>
      <c r="G55" s="64">
        <v>1630.7951893872125</v>
      </c>
      <c r="H55" s="57">
        <f t="shared" si="1"/>
        <v>416.6666666666667</v>
      </c>
      <c r="I55" s="19"/>
      <c r="J55" s="149"/>
    </row>
    <row r="56" spans="1:10" ht="12" customHeight="1" thickBot="1">
      <c r="A56" s="93" t="s">
        <v>35</v>
      </c>
      <c r="B56" s="113">
        <f t="shared" si="0"/>
        <v>0.02370839281521079</v>
      </c>
      <c r="C56" s="65">
        <v>104337.68091</v>
      </c>
      <c r="D56" s="61">
        <v>35</v>
      </c>
      <c r="E56" s="59">
        <v>0.2643866099898731</v>
      </c>
      <c r="F56" s="60">
        <v>0.36170417706095437</v>
      </c>
      <c r="G56" s="65">
        <v>491.05308793909404</v>
      </c>
      <c r="H56" s="61">
        <f t="shared" si="1"/>
        <v>285.7142857142857</v>
      </c>
      <c r="I56" s="19"/>
      <c r="J56" s="149"/>
    </row>
    <row r="57" spans="1:10" ht="12" customHeight="1">
      <c r="A57" s="43" t="s">
        <v>49</v>
      </c>
      <c r="B57" s="18"/>
      <c r="C57" s="18"/>
      <c r="D57" s="18"/>
      <c r="E57" s="44"/>
      <c r="F57" s="44"/>
      <c r="G57" s="45"/>
      <c r="H57" s="44"/>
      <c r="I57" s="19"/>
      <c r="J57" s="19"/>
    </row>
    <row r="58" spans="1:10" ht="39.75" customHeight="1">
      <c r="A58" s="356" t="s">
        <v>114</v>
      </c>
      <c r="B58" s="357"/>
      <c r="C58" s="357"/>
      <c r="D58" s="357"/>
      <c r="E58" s="357"/>
      <c r="F58" s="357"/>
      <c r="G58" s="357"/>
      <c r="H58" s="357"/>
      <c r="I58" s="19"/>
      <c r="J58" s="19"/>
    </row>
    <row r="59" spans="1:10" ht="14.25">
      <c r="A59" s="4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6.5" thickBot="1">
      <c r="A60" s="38" t="s">
        <v>175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9" customHeight="1">
      <c r="A61" s="114"/>
      <c r="B61" s="114"/>
      <c r="C61" s="168"/>
      <c r="D61" s="150"/>
      <c r="E61" s="151"/>
      <c r="F61" s="152"/>
      <c r="G61" s="46"/>
      <c r="H61" s="47"/>
      <c r="I61" s="46"/>
      <c r="J61" s="19"/>
    </row>
    <row r="62" spans="1:10" ht="14.25">
      <c r="A62" s="115"/>
      <c r="B62" s="189" t="s">
        <v>176</v>
      </c>
      <c r="C62" s="167"/>
      <c r="D62" s="153"/>
      <c r="E62" s="154"/>
      <c r="F62" s="155"/>
      <c r="G62" s="48"/>
      <c r="H62" s="48"/>
      <c r="I62" s="48"/>
      <c r="J62" s="19"/>
    </row>
    <row r="63" spans="1:10" ht="9" customHeight="1" thickBot="1">
      <c r="A63" s="88"/>
      <c r="B63" s="88"/>
      <c r="C63" s="169"/>
      <c r="D63" s="170"/>
      <c r="E63" s="156"/>
      <c r="F63" s="157"/>
      <c r="G63" s="47"/>
      <c r="H63" s="47"/>
      <c r="I63" s="47"/>
      <c r="J63" s="19"/>
    </row>
    <row r="64" spans="1:10" ht="12" customHeight="1" thickBot="1">
      <c r="A64" s="110" t="s">
        <v>38</v>
      </c>
      <c r="B64" s="53">
        <f>B65+B78</f>
        <v>428628.7972899999</v>
      </c>
      <c r="C64" s="172"/>
      <c r="D64" s="158"/>
      <c r="E64" s="159"/>
      <c r="F64" s="160"/>
      <c r="G64" s="28"/>
      <c r="H64" s="34"/>
      <c r="I64" s="49"/>
      <c r="J64" s="19"/>
    </row>
    <row r="65" spans="1:10" ht="12" customHeight="1" thickBot="1">
      <c r="A65" s="91" t="s">
        <v>29</v>
      </c>
      <c r="B65" s="57">
        <v>444893.8505099999</v>
      </c>
      <c r="C65" s="172"/>
      <c r="D65" s="158"/>
      <c r="E65" s="159"/>
      <c r="F65" s="160"/>
      <c r="G65" s="28"/>
      <c r="H65" s="23"/>
      <c r="I65" s="24"/>
      <c r="J65" s="19"/>
    </row>
    <row r="66" spans="1:10" ht="12" customHeight="1" thickBot="1">
      <c r="A66" s="91" t="s">
        <v>97</v>
      </c>
      <c r="B66" s="57"/>
      <c r="D66" s="158"/>
      <c r="E66" s="159"/>
      <c r="F66" s="160"/>
      <c r="G66" s="28"/>
      <c r="H66" s="23"/>
      <c r="I66" s="24"/>
      <c r="J66" s="19"/>
    </row>
    <row r="67" spans="1:10" ht="12" customHeight="1" thickBot="1">
      <c r="A67" s="91" t="s">
        <v>30</v>
      </c>
      <c r="B67" s="57">
        <v>-148722.73713</v>
      </c>
      <c r="C67" s="172"/>
      <c r="D67" s="158"/>
      <c r="E67" s="159"/>
      <c r="F67" s="160"/>
      <c r="G67" s="28"/>
      <c r="H67" s="23"/>
      <c r="I67" s="24"/>
      <c r="J67" s="19"/>
    </row>
    <row r="68" spans="1:10" ht="12" customHeight="1" thickBot="1">
      <c r="A68" s="91" t="s">
        <v>96</v>
      </c>
      <c r="B68" s="57">
        <v>-118813.83648000001</v>
      </c>
      <c r="C68" s="172"/>
      <c r="D68" s="158"/>
      <c r="E68" s="159"/>
      <c r="F68" s="160"/>
      <c r="G68" s="28"/>
      <c r="H68" s="23"/>
      <c r="I68" s="24"/>
      <c r="J68" s="19"/>
    </row>
    <row r="69" spans="1:10" ht="12" customHeight="1" thickBot="1">
      <c r="A69" s="91" t="s">
        <v>31</v>
      </c>
      <c r="B69" s="57">
        <v>8378.968080000013</v>
      </c>
      <c r="C69" s="172"/>
      <c r="D69" s="158"/>
      <c r="E69" s="159"/>
      <c r="F69" s="160"/>
      <c r="G69" s="28"/>
      <c r="H69" s="23"/>
      <c r="I69" s="24"/>
      <c r="J69" s="19"/>
    </row>
    <row r="70" spans="1:10" ht="12" customHeight="1" thickBot="1">
      <c r="A70" s="91" t="s">
        <v>32</v>
      </c>
      <c r="B70" s="57">
        <v>-2832.85874</v>
      </c>
      <c r="C70" s="172"/>
      <c r="D70" s="158"/>
      <c r="E70" s="159"/>
      <c r="F70" s="160"/>
      <c r="G70" s="28"/>
      <c r="H70" s="23"/>
      <c r="I70" s="24"/>
      <c r="J70" s="19"/>
    </row>
    <row r="71" spans="1:10" ht="12" customHeight="1" thickBot="1">
      <c r="A71" s="91" t="s">
        <v>33</v>
      </c>
      <c r="B71" s="57">
        <v>-3474.3052599999924</v>
      </c>
      <c r="C71" s="172"/>
      <c r="D71" s="158"/>
      <c r="E71" s="159"/>
      <c r="F71" s="160"/>
      <c r="G71" s="28"/>
      <c r="H71" s="23"/>
      <c r="I71" s="24"/>
      <c r="J71" s="19"/>
    </row>
    <row r="72" spans="1:10" ht="12" customHeight="1" thickBot="1">
      <c r="A72" s="91" t="s">
        <v>34</v>
      </c>
      <c r="B72" s="57">
        <v>-36022.39195</v>
      </c>
      <c r="C72" s="172"/>
      <c r="D72" s="158"/>
      <c r="E72" s="159"/>
      <c r="F72" s="160"/>
      <c r="G72" s="28"/>
      <c r="H72" s="23"/>
      <c r="I72" s="24"/>
      <c r="J72" s="19"/>
    </row>
    <row r="73" spans="1:10" ht="12" customHeight="1" thickBot="1">
      <c r="A73" s="91" t="s">
        <v>35</v>
      </c>
      <c r="B73" s="57">
        <v>-46622.25957000001</v>
      </c>
      <c r="C73" s="172"/>
      <c r="D73" s="158"/>
      <c r="E73" s="159"/>
      <c r="F73" s="160"/>
      <c r="G73" s="28"/>
      <c r="H73" s="23"/>
      <c r="I73" s="24"/>
      <c r="J73" s="19"/>
    </row>
    <row r="74" spans="1:10" ht="12" customHeight="1" thickBot="1">
      <c r="A74" s="91" t="s">
        <v>110</v>
      </c>
      <c r="B74" s="57">
        <v>139396.43941</v>
      </c>
      <c r="C74" s="172"/>
      <c r="D74" s="158"/>
      <c r="E74" s="159"/>
      <c r="F74" s="161"/>
      <c r="G74" s="28"/>
      <c r="H74" s="25"/>
      <c r="I74" s="24"/>
      <c r="J74" s="19"/>
    </row>
    <row r="75" spans="1:10" ht="12" customHeight="1" thickBot="1">
      <c r="A75" s="91" t="s">
        <v>111</v>
      </c>
      <c r="B75" s="57">
        <v>512706.18132</v>
      </c>
      <c r="C75" s="172"/>
      <c r="D75" s="158"/>
      <c r="E75" s="159"/>
      <c r="F75" s="161"/>
      <c r="G75" s="28"/>
      <c r="H75" s="25"/>
      <c r="I75" s="24"/>
      <c r="J75" s="19"/>
    </row>
    <row r="76" spans="1:10" ht="12" customHeight="1" thickBot="1">
      <c r="A76" s="91" t="s">
        <v>112</v>
      </c>
      <c r="B76" s="57">
        <v>19567.33483</v>
      </c>
      <c r="C76" s="172"/>
      <c r="D76" s="158"/>
      <c r="E76" s="159"/>
      <c r="F76" s="161"/>
      <c r="G76" s="28"/>
      <c r="H76" s="25"/>
      <c r="I76" s="24"/>
      <c r="J76" s="19"/>
    </row>
    <row r="77" spans="1:10" ht="12" customHeight="1" thickBot="1">
      <c r="A77" s="91" t="s">
        <v>113</v>
      </c>
      <c r="B77" s="57">
        <v>121333.316</v>
      </c>
      <c r="C77" s="172"/>
      <c r="D77" s="158"/>
      <c r="E77" s="159"/>
      <c r="F77" s="161"/>
      <c r="G77" s="28"/>
      <c r="H77" s="25"/>
      <c r="I77" s="24"/>
      <c r="J77" s="19"/>
    </row>
    <row r="78" spans="1:10" ht="12" customHeight="1" thickBot="1">
      <c r="A78" s="91" t="s">
        <v>39</v>
      </c>
      <c r="B78" s="57">
        <v>-16265.053219999983</v>
      </c>
      <c r="C78" s="173"/>
      <c r="D78" s="158"/>
      <c r="E78" s="159"/>
      <c r="F78" s="162"/>
      <c r="G78" s="28"/>
      <c r="H78" s="26"/>
      <c r="I78" s="27"/>
      <c r="J78" s="19"/>
    </row>
    <row r="79" spans="1:10" ht="12" customHeight="1" thickBot="1">
      <c r="A79" s="91" t="s">
        <v>97</v>
      </c>
      <c r="B79" s="57">
        <v>-8564.79113</v>
      </c>
      <c r="C79" s="173"/>
      <c r="D79" s="158"/>
      <c r="E79" s="159"/>
      <c r="F79" s="162"/>
      <c r="G79" s="28"/>
      <c r="H79" s="26"/>
      <c r="I79" s="27"/>
      <c r="J79" s="19"/>
    </row>
    <row r="80" spans="1:10" ht="12" customHeight="1" thickBot="1">
      <c r="A80" s="91" t="s">
        <v>30</v>
      </c>
      <c r="B80" s="57">
        <v>-709.15525</v>
      </c>
      <c r="C80" s="173"/>
      <c r="D80" s="158"/>
      <c r="E80" s="159"/>
      <c r="F80" s="162"/>
      <c r="G80" s="28"/>
      <c r="H80" s="26"/>
      <c r="I80" s="27"/>
      <c r="J80" s="19"/>
    </row>
    <row r="81" spans="1:10" ht="12" customHeight="1" thickBot="1">
      <c r="A81" s="91" t="s">
        <v>96</v>
      </c>
      <c r="B81" s="57">
        <v>-27647.47513</v>
      </c>
      <c r="C81" s="62"/>
      <c r="D81" s="171"/>
      <c r="E81" s="159"/>
      <c r="F81" s="162"/>
      <c r="G81" s="28"/>
      <c r="H81" s="26"/>
      <c r="I81" s="27"/>
      <c r="J81" s="19"/>
    </row>
    <row r="82" spans="1:10" ht="12" customHeight="1" thickBot="1">
      <c r="A82" s="91" t="s">
        <v>31</v>
      </c>
      <c r="B82" s="57">
        <v>34857.21982000001</v>
      </c>
      <c r="C82" s="62"/>
      <c r="D82" s="158"/>
      <c r="E82" s="159"/>
      <c r="F82" s="162"/>
      <c r="G82" s="28"/>
      <c r="H82" s="26"/>
      <c r="I82" s="27"/>
      <c r="J82" s="19"/>
    </row>
    <row r="83" spans="1:10" ht="12" customHeight="1" thickBot="1">
      <c r="A83" s="91" t="s">
        <v>32</v>
      </c>
      <c r="B83" s="57">
        <v>-8992.565390000005</v>
      </c>
      <c r="C83" s="62"/>
      <c r="D83" s="158"/>
      <c r="E83" s="159"/>
      <c r="F83" s="162"/>
      <c r="G83" s="28"/>
      <c r="H83" s="26"/>
      <c r="I83" s="27"/>
      <c r="J83" s="19"/>
    </row>
    <row r="84" spans="1:10" ht="12" customHeight="1" thickBot="1">
      <c r="A84" s="91" t="s">
        <v>33</v>
      </c>
      <c r="B84" s="57">
        <v>-3448.67983</v>
      </c>
      <c r="C84" s="62"/>
      <c r="D84" s="158"/>
      <c r="E84" s="159"/>
      <c r="F84" s="162"/>
      <c r="G84" s="28"/>
      <c r="H84" s="26"/>
      <c r="I84" s="27"/>
      <c r="J84" s="19"/>
    </row>
    <row r="85" spans="1:10" ht="12" customHeight="1" thickBot="1">
      <c r="A85" s="91" t="s">
        <v>34</v>
      </c>
      <c r="B85" s="57">
        <v>6918.253129999999</v>
      </c>
      <c r="C85" s="62"/>
      <c r="D85" s="158"/>
      <c r="E85" s="159"/>
      <c r="F85" s="162"/>
      <c r="G85" s="28"/>
      <c r="H85" s="26"/>
      <c r="I85" s="27"/>
      <c r="J85" s="19"/>
    </row>
    <row r="86" spans="1:10" ht="12" customHeight="1" thickBot="1">
      <c r="A86" s="93" t="s">
        <v>35</v>
      </c>
      <c r="B86" s="61">
        <v>-8677.85944</v>
      </c>
      <c r="C86" s="62"/>
      <c r="D86" s="163"/>
      <c r="E86" s="164"/>
      <c r="F86" s="165"/>
      <c r="G86" s="28"/>
      <c r="H86" s="26"/>
      <c r="I86" s="27"/>
      <c r="J86" s="19"/>
    </row>
    <row r="87" spans="1:10" ht="13.5" customHeight="1">
      <c r="A87" s="358"/>
      <c r="B87" s="359"/>
      <c r="C87" s="359"/>
      <c r="D87" s="359"/>
      <c r="E87" s="359"/>
      <c r="F87" s="359"/>
      <c r="G87" s="359"/>
      <c r="H87" s="359"/>
      <c r="I87" s="359"/>
      <c r="J87" s="19"/>
    </row>
    <row r="88" spans="1:10" ht="8.25" customHeight="1">
      <c r="A88" s="4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6.5" thickBot="1">
      <c r="A89" s="38" t="s">
        <v>177</v>
      </c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9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4"/>
    </row>
    <row r="91" spans="1:10" ht="13.5">
      <c r="A91" s="115"/>
      <c r="B91" s="360" t="s">
        <v>36</v>
      </c>
      <c r="C91" s="361"/>
      <c r="D91" s="362"/>
      <c r="E91" s="354" t="s">
        <v>37</v>
      </c>
      <c r="F91" s="355"/>
      <c r="G91" s="363"/>
      <c r="H91" s="354" t="s">
        <v>120</v>
      </c>
      <c r="I91" s="355"/>
      <c r="J91" s="355"/>
    </row>
    <row r="92" spans="1:16" ht="13.5">
      <c r="A92" s="115"/>
      <c r="B92" s="185" t="s">
        <v>40</v>
      </c>
      <c r="C92" s="185" t="s">
        <v>41</v>
      </c>
      <c r="D92" s="185" t="s">
        <v>42</v>
      </c>
      <c r="E92" s="117" t="s">
        <v>40</v>
      </c>
      <c r="F92" s="117" t="s">
        <v>41</v>
      </c>
      <c r="G92" s="117" t="s">
        <v>42</v>
      </c>
      <c r="H92" s="117" t="s">
        <v>40</v>
      </c>
      <c r="I92" s="117" t="s">
        <v>41</v>
      </c>
      <c r="J92" s="117" t="s">
        <v>42</v>
      </c>
      <c r="L92" s="174"/>
      <c r="M92" s="182"/>
      <c r="N92" s="174"/>
      <c r="P92" s="183"/>
    </row>
    <row r="93" spans="1:14" ht="9" customHeight="1" thickBot="1">
      <c r="A93" s="88"/>
      <c r="B93" s="88"/>
      <c r="C93" s="88"/>
      <c r="D93" s="88"/>
      <c r="E93" s="88"/>
      <c r="F93" s="88"/>
      <c r="G93" s="88"/>
      <c r="H93" s="88"/>
      <c r="I93" s="88"/>
      <c r="J93" s="88"/>
      <c r="L93" s="174"/>
      <c r="M93" s="184"/>
      <c r="N93" s="174"/>
    </row>
    <row r="94" spans="1:14" ht="12" customHeight="1" thickBot="1">
      <c r="A94" s="98" t="s">
        <v>38</v>
      </c>
      <c r="B94" s="118">
        <v>-0.12</v>
      </c>
      <c r="C94" s="118">
        <v>0.009432026092900031</v>
      </c>
      <c r="D94" s="118">
        <v>0.178</v>
      </c>
      <c r="E94" s="118">
        <v>-0.091</v>
      </c>
      <c r="F94" s="118">
        <v>0.05976296724017319</v>
      </c>
      <c r="G94" s="118">
        <v>0.616</v>
      </c>
      <c r="H94" s="118">
        <v>-0.241</v>
      </c>
      <c r="I94" s="118">
        <v>0.023121077521216428</v>
      </c>
      <c r="J94" s="118">
        <v>0.194</v>
      </c>
      <c r="L94" s="174"/>
      <c r="M94" s="174"/>
      <c r="N94" s="174"/>
    </row>
    <row r="95" spans="1:14" ht="12" customHeight="1" thickBot="1">
      <c r="A95" s="91" t="s">
        <v>29</v>
      </c>
      <c r="B95" s="119">
        <v>-0.02981018818948733</v>
      </c>
      <c r="C95" s="119">
        <v>0.007880461795301745</v>
      </c>
      <c r="D95" s="119">
        <v>0.06269999999999999</v>
      </c>
      <c r="E95" s="119">
        <v>-0.0023</v>
      </c>
      <c r="F95" s="119">
        <v>0.04987246720984515</v>
      </c>
      <c r="G95" s="119">
        <v>0.178104</v>
      </c>
      <c r="H95" s="119">
        <v>-0.017913498562406094</v>
      </c>
      <c r="I95" s="119">
        <v>0.02326148447427292</v>
      </c>
      <c r="J95" s="119">
        <v>0.1237178809333126</v>
      </c>
      <c r="L95" s="175"/>
      <c r="M95" s="174"/>
      <c r="N95" s="176"/>
    </row>
    <row r="96" spans="1:14" ht="12" customHeight="1" thickBot="1">
      <c r="A96" s="91" t="s">
        <v>97</v>
      </c>
      <c r="B96" s="119"/>
      <c r="C96" s="119"/>
      <c r="D96" s="119"/>
      <c r="E96" s="119"/>
      <c r="F96" s="119"/>
      <c r="G96" s="119"/>
      <c r="H96" s="119"/>
      <c r="I96" s="119"/>
      <c r="J96" s="119"/>
      <c r="L96" s="175"/>
      <c r="M96" s="174"/>
      <c r="N96" s="176"/>
    </row>
    <row r="97" spans="1:14" ht="12" customHeight="1" thickBot="1">
      <c r="A97" s="91" t="s">
        <v>30</v>
      </c>
      <c r="B97" s="119">
        <v>-0.00045869087516947626</v>
      </c>
      <c r="C97" s="119">
        <v>0.0005264321426690093</v>
      </c>
      <c r="D97" s="119">
        <v>0.002115</v>
      </c>
      <c r="E97" s="119">
        <v>0.006680744037439679</v>
      </c>
      <c r="F97" s="119">
        <v>0.00957494060329422</v>
      </c>
      <c r="G97" s="119">
        <v>0.014242</v>
      </c>
      <c r="H97" s="119">
        <v>0.008417622261702506</v>
      </c>
      <c r="I97" s="119">
        <v>0.009535828213148904</v>
      </c>
      <c r="J97" s="119">
        <v>0.011338999999999998</v>
      </c>
      <c r="L97" s="175"/>
      <c r="M97" s="174"/>
      <c r="N97" s="174"/>
    </row>
    <row r="98" spans="1:14" ht="12" customHeight="1" thickBot="1">
      <c r="A98" s="91" t="s">
        <v>96</v>
      </c>
      <c r="B98" s="119">
        <v>0.0006</v>
      </c>
      <c r="C98" s="119">
        <v>0.003907630543851427</v>
      </c>
      <c r="D98" s="119">
        <v>0.0524</v>
      </c>
      <c r="E98" s="119">
        <v>-0.0023</v>
      </c>
      <c r="F98" s="119">
        <v>0.026263870835476263</v>
      </c>
      <c r="G98" s="119">
        <v>0.0872</v>
      </c>
      <c r="H98" s="119">
        <v>0.0042</v>
      </c>
      <c r="I98" s="119">
        <v>0.014291302479043406</v>
      </c>
      <c r="J98" s="119">
        <v>0.0331</v>
      </c>
      <c r="L98" s="177"/>
      <c r="M98" s="174"/>
      <c r="N98" s="174"/>
    </row>
    <row r="99" spans="1:14" ht="12" customHeight="1" thickBot="1">
      <c r="A99" s="91" t="s">
        <v>31</v>
      </c>
      <c r="B99" s="119">
        <v>-0.0020280000000000003</v>
      </c>
      <c r="C99" s="119">
        <v>0.014054903322224135</v>
      </c>
      <c r="D99" s="119">
        <v>0.038601</v>
      </c>
      <c r="E99" s="119">
        <v>0.011675999999999999</v>
      </c>
      <c r="F99" s="119">
        <v>0.08195947712130298</v>
      </c>
      <c r="G99" s="119">
        <v>0.178104</v>
      </c>
      <c r="H99" s="119">
        <v>0.008621</v>
      </c>
      <c r="I99" s="119">
        <v>0.03232375261855345</v>
      </c>
      <c r="J99" s="119">
        <v>0.059313000000000005</v>
      </c>
      <c r="L99" s="174"/>
      <c r="M99" s="174"/>
      <c r="N99" s="174"/>
    </row>
    <row r="100" spans="1:14" ht="12" customHeight="1" thickBot="1">
      <c r="A100" s="91" t="s">
        <v>32</v>
      </c>
      <c r="B100" s="119">
        <v>-0.023590148611641326</v>
      </c>
      <c r="C100" s="119">
        <v>0.009600520293222878</v>
      </c>
      <c r="D100" s="119">
        <v>0.06269999999999999</v>
      </c>
      <c r="E100" s="119">
        <v>0.057747557939092066</v>
      </c>
      <c r="F100" s="119">
        <v>0.12342301663372714</v>
      </c>
      <c r="G100" s="119">
        <v>0.17682060597591942</v>
      </c>
      <c r="H100" s="119">
        <v>-0.014675</v>
      </c>
      <c r="I100" s="119">
        <v>0.045860680959810426</v>
      </c>
      <c r="J100" s="119">
        <v>0.1237178809333126</v>
      </c>
      <c r="L100" s="178"/>
      <c r="M100" s="178"/>
      <c r="N100" s="178"/>
    </row>
    <row r="101" spans="1:14" ht="12" customHeight="1" thickBot="1">
      <c r="A101" s="91" t="s">
        <v>33</v>
      </c>
      <c r="B101" s="119">
        <v>-0.000628469676338228</v>
      </c>
      <c r="C101" s="119">
        <v>0.008875250341261503</v>
      </c>
      <c r="D101" s="119">
        <v>0.0362</v>
      </c>
      <c r="E101" s="119">
        <v>0.0023</v>
      </c>
      <c r="F101" s="119">
        <v>0.05548772881875896</v>
      </c>
      <c r="G101" s="119">
        <v>0.175</v>
      </c>
      <c r="H101" s="119">
        <v>-0.017913498562406094</v>
      </c>
      <c r="I101" s="119">
        <v>0.022104685778574374</v>
      </c>
      <c r="J101" s="119">
        <v>0.065156</v>
      </c>
      <c r="L101" s="178"/>
      <c r="M101" s="178"/>
      <c r="N101" s="178"/>
    </row>
    <row r="102" spans="1:14" ht="12" customHeight="1" thickBot="1">
      <c r="A102" s="91" t="s">
        <v>34</v>
      </c>
      <c r="B102" s="119">
        <v>0.008558651938282757</v>
      </c>
      <c r="C102" s="119">
        <v>0.013170087752865661</v>
      </c>
      <c r="D102" s="119">
        <v>0.017332016439927544</v>
      </c>
      <c r="E102" s="119">
        <v>0.04832851074308908</v>
      </c>
      <c r="F102" s="119">
        <v>0.07165115413258974</v>
      </c>
      <c r="G102" s="119">
        <v>0.09076313452210162</v>
      </c>
      <c r="H102" s="119">
        <v>-0.00460100980941669</v>
      </c>
      <c r="I102" s="119">
        <v>0.015617781266081068</v>
      </c>
      <c r="J102" s="119">
        <v>0.021656686720177953</v>
      </c>
      <c r="L102" s="174"/>
      <c r="M102" s="174"/>
      <c r="N102" s="174"/>
    </row>
    <row r="103" spans="1:14" ht="12" customHeight="1" thickBot="1">
      <c r="A103" s="91" t="s">
        <v>35</v>
      </c>
      <c r="B103" s="119">
        <v>0.0005</v>
      </c>
      <c r="C103" s="119">
        <v>0.008375299776198443</v>
      </c>
      <c r="D103" s="119">
        <v>0.023043391926775625</v>
      </c>
      <c r="E103" s="119">
        <v>0.0175</v>
      </c>
      <c r="F103" s="119">
        <v>0.05151698795410499</v>
      </c>
      <c r="G103" s="119">
        <v>0.111023</v>
      </c>
      <c r="H103" s="119">
        <v>0</v>
      </c>
      <c r="I103" s="119">
        <v>0.007369644139081065</v>
      </c>
      <c r="J103" s="119">
        <v>0.016225541981391256</v>
      </c>
      <c r="L103" s="174"/>
      <c r="M103" s="174"/>
      <c r="N103" s="174"/>
    </row>
    <row r="104" spans="1:14" ht="13.5" thickBot="1">
      <c r="A104" s="91" t="s">
        <v>110</v>
      </c>
      <c r="B104" s="119">
        <v>0.0043</v>
      </c>
      <c r="C104" s="119">
        <v>0.01391923136791427</v>
      </c>
      <c r="D104" s="119">
        <v>0.0212</v>
      </c>
      <c r="E104" s="119">
        <v>0.008252</v>
      </c>
      <c r="F104" s="119">
        <v>0.04818399437620016</v>
      </c>
      <c r="G104" s="119">
        <v>0.0684</v>
      </c>
      <c r="H104" s="119">
        <v>0.014612</v>
      </c>
      <c r="I104" s="119">
        <v>0.05005425537598034</v>
      </c>
      <c r="J104" s="119">
        <v>0.060700000000000004</v>
      </c>
      <c r="L104" s="174"/>
      <c r="M104" s="174"/>
      <c r="N104" s="174"/>
    </row>
    <row r="105" spans="1:14" ht="12" customHeight="1" thickBot="1">
      <c r="A105" s="91" t="s">
        <v>111</v>
      </c>
      <c r="B105" s="119">
        <v>0.002384</v>
      </c>
      <c r="C105" s="119">
        <v>0.003134142305341139</v>
      </c>
      <c r="D105" s="119">
        <v>0.010945</v>
      </c>
      <c r="E105" s="119">
        <v>0.017882268413647262</v>
      </c>
      <c r="F105" s="119">
        <v>0.022293081554894713</v>
      </c>
      <c r="G105" s="119">
        <v>0.091334</v>
      </c>
      <c r="H105" s="119">
        <v>0</v>
      </c>
      <c r="I105" s="119">
        <v>0.0023008949233735703</v>
      </c>
      <c r="J105" s="119">
        <v>0.038315999999999996</v>
      </c>
      <c r="L105" s="174"/>
      <c r="M105" s="174"/>
      <c r="N105" s="174"/>
    </row>
    <row r="106" spans="1:14" ht="21" customHeight="1" thickBot="1">
      <c r="A106" s="91" t="s">
        <v>112</v>
      </c>
      <c r="B106" s="119">
        <v>-0.02981018818948733</v>
      </c>
      <c r="C106" s="119">
        <v>-0.029460238395388392</v>
      </c>
      <c r="D106" s="119">
        <v>-0.002629748554114684</v>
      </c>
      <c r="E106" s="119" t="s">
        <v>184</v>
      </c>
      <c r="F106" s="119" t="s">
        <v>184</v>
      </c>
      <c r="G106" s="119" t="s">
        <v>184</v>
      </c>
      <c r="H106" s="119" t="s">
        <v>184</v>
      </c>
      <c r="I106" s="119" t="s">
        <v>184</v>
      </c>
      <c r="J106" s="119" t="s">
        <v>184</v>
      </c>
      <c r="L106" s="174"/>
      <c r="M106" s="174"/>
      <c r="N106" s="174"/>
    </row>
    <row r="107" spans="1:14" ht="12" customHeight="1" thickBot="1">
      <c r="A107" s="91" t="s">
        <v>113</v>
      </c>
      <c r="B107" s="119" t="s">
        <v>184</v>
      </c>
      <c r="C107" s="119" t="s">
        <v>184</v>
      </c>
      <c r="D107" s="119" t="s">
        <v>184</v>
      </c>
      <c r="E107" s="119" t="s">
        <v>184</v>
      </c>
      <c r="F107" s="119" t="s">
        <v>184</v>
      </c>
      <c r="G107" s="119" t="s">
        <v>184</v>
      </c>
      <c r="H107" s="119" t="s">
        <v>184</v>
      </c>
      <c r="I107" s="119" t="s">
        <v>184</v>
      </c>
      <c r="J107" s="119" t="s">
        <v>184</v>
      </c>
      <c r="L107" s="174"/>
      <c r="M107" s="174"/>
      <c r="N107" s="174"/>
    </row>
    <row r="108" spans="1:14" ht="12" customHeight="1" thickBot="1">
      <c r="A108" s="91" t="s">
        <v>39</v>
      </c>
      <c r="B108" s="119">
        <v>-0.11979181742276646</v>
      </c>
      <c r="C108" s="119">
        <v>0.01816034387010153</v>
      </c>
      <c r="D108" s="119">
        <v>0.17759999999999998</v>
      </c>
      <c r="E108" s="119">
        <v>-0.09052382901318756</v>
      </c>
      <c r="F108" s="119">
        <v>0.11540192939839831</v>
      </c>
      <c r="G108" s="119">
        <v>0.6160000000000001</v>
      </c>
      <c r="H108" s="119">
        <v>-0.24078191595286924</v>
      </c>
      <c r="I108" s="119">
        <v>0.022331218856446518</v>
      </c>
      <c r="J108" s="119">
        <v>0.1936</v>
      </c>
      <c r="L108" s="174"/>
      <c r="M108" s="174"/>
      <c r="N108" s="174"/>
    </row>
    <row r="109" spans="1:14" ht="12" customHeight="1" thickBot="1">
      <c r="A109" s="91" t="s">
        <v>97</v>
      </c>
      <c r="B109" s="119">
        <v>-0.024221267242685807</v>
      </c>
      <c r="C109" s="119">
        <v>-0.005572448903849014</v>
      </c>
      <c r="D109" s="119">
        <v>-0.0008000000000000229</v>
      </c>
      <c r="E109" s="119">
        <v>-0.018150159163255686</v>
      </c>
      <c r="F109" s="119">
        <v>-0.0026632736271926007</v>
      </c>
      <c r="G109" s="119">
        <v>0.0013000000000000789</v>
      </c>
      <c r="H109" s="119">
        <v>0.006099999999999994</v>
      </c>
      <c r="I109" s="119">
        <v>0.011418046912018004</v>
      </c>
      <c r="J109" s="119">
        <v>0.03219884368485526</v>
      </c>
      <c r="L109" s="174"/>
      <c r="M109" s="174"/>
      <c r="N109" s="174"/>
    </row>
    <row r="110" spans="1:14" ht="12" customHeight="1" thickBot="1">
      <c r="A110" s="91" t="s">
        <v>30</v>
      </c>
      <c r="B110" s="119">
        <v>-0.034137634163051045</v>
      </c>
      <c r="C110" s="119">
        <v>-0.007398773109451322</v>
      </c>
      <c r="D110" s="119">
        <v>0.0009999999999998899</v>
      </c>
      <c r="E110" s="119">
        <v>-0.018346293769895272</v>
      </c>
      <c r="F110" s="119">
        <v>0.00942760035314061</v>
      </c>
      <c r="G110" s="119">
        <v>0.0391999999999999</v>
      </c>
      <c r="H110" s="119">
        <v>0.0008999999999999009</v>
      </c>
      <c r="I110" s="119">
        <v>0.0031777272957217244</v>
      </c>
      <c r="J110" s="119">
        <v>0.05224989933797741</v>
      </c>
      <c r="L110" s="179"/>
      <c r="M110" s="179"/>
      <c r="N110" s="179"/>
    </row>
    <row r="111" spans="1:14" ht="12" customHeight="1" thickBot="1">
      <c r="A111" s="91" t="s">
        <v>96</v>
      </c>
      <c r="B111" s="119">
        <v>-0.03490901271218716</v>
      </c>
      <c r="C111" s="119">
        <v>0.0019142081177647863</v>
      </c>
      <c r="D111" s="119">
        <v>0.019200000000000106</v>
      </c>
      <c r="E111" s="119">
        <v>0.008049897236811931</v>
      </c>
      <c r="F111" s="119">
        <v>0.015230395315873153</v>
      </c>
      <c r="G111" s="119">
        <v>0.08949999999999991</v>
      </c>
      <c r="H111" s="119">
        <v>0.0025999999999999357</v>
      </c>
      <c r="I111" s="119">
        <v>0.008937311186191073</v>
      </c>
      <c r="J111" s="119">
        <v>0.06350255961464346</v>
      </c>
      <c r="L111" s="174"/>
      <c r="M111" s="174"/>
      <c r="N111" s="174"/>
    </row>
    <row r="112" spans="1:14" ht="12" customHeight="1" thickBot="1">
      <c r="A112" s="91" t="s">
        <v>31</v>
      </c>
      <c r="B112" s="119">
        <v>-0.03539112430539715</v>
      </c>
      <c r="C112" s="119">
        <v>0.030144254092772996</v>
      </c>
      <c r="D112" s="119">
        <v>0.0625</v>
      </c>
      <c r="E112" s="119">
        <v>-0.017757889949976957</v>
      </c>
      <c r="F112" s="119">
        <v>0.14510083515195857</v>
      </c>
      <c r="G112" s="119">
        <v>0.29814025316455695</v>
      </c>
      <c r="H112" s="119">
        <v>0.0019000000000000128</v>
      </c>
      <c r="I112" s="119">
        <v>0.0590482232194319</v>
      </c>
      <c r="J112" s="119">
        <v>0.16657828213345227</v>
      </c>
      <c r="L112" s="174"/>
      <c r="M112" s="174"/>
      <c r="N112" s="174"/>
    </row>
    <row r="113" spans="1:14" ht="12" customHeight="1" thickBot="1">
      <c r="A113" s="91" t="s">
        <v>32</v>
      </c>
      <c r="B113" s="119">
        <v>-0.0720439896922842</v>
      </c>
      <c r="C113" s="119">
        <v>0.02759281805676803</v>
      </c>
      <c r="D113" s="119">
        <v>0.17759999999999998</v>
      </c>
      <c r="E113" s="119">
        <v>-0.09052382901318756</v>
      </c>
      <c r="F113" s="119">
        <v>0.15534991068799575</v>
      </c>
      <c r="G113" s="119">
        <v>0.6160000000000001</v>
      </c>
      <c r="H113" s="119">
        <v>-0.24078191595286924</v>
      </c>
      <c r="I113" s="119">
        <v>0.02310204562263032</v>
      </c>
      <c r="J113" s="119">
        <v>0.1936</v>
      </c>
      <c r="L113" s="174"/>
      <c r="M113" s="174"/>
      <c r="N113" s="174"/>
    </row>
    <row r="114" spans="1:10" ht="12" customHeight="1" thickBot="1">
      <c r="A114" s="91" t="s">
        <v>33</v>
      </c>
      <c r="B114" s="119">
        <v>-0.11979181742276646</v>
      </c>
      <c r="C114" s="119">
        <v>0.007515368587885148</v>
      </c>
      <c r="D114" s="119">
        <v>0.056509085125840075</v>
      </c>
      <c r="E114" s="119">
        <v>-0.043300000000000005</v>
      </c>
      <c r="F114" s="119">
        <v>0.06400680971914412</v>
      </c>
      <c r="G114" s="119">
        <v>0.2322927637072083</v>
      </c>
      <c r="H114" s="119">
        <v>-0.05622094345779172</v>
      </c>
      <c r="I114" s="119">
        <v>0.0010410794850926515</v>
      </c>
      <c r="J114" s="119">
        <v>0.06820000000000004</v>
      </c>
    </row>
    <row r="115" spans="1:10" ht="12" customHeight="1" thickBot="1">
      <c r="A115" s="91" t="s">
        <v>34</v>
      </c>
      <c r="B115" s="119">
        <v>-0.05689999999999995</v>
      </c>
      <c r="C115" s="119">
        <v>-0.00591002055135819</v>
      </c>
      <c r="D115" s="119">
        <v>0.026000000000000023</v>
      </c>
      <c r="E115" s="119">
        <v>-0.05930000000000002</v>
      </c>
      <c r="F115" s="119">
        <v>0.0759154552120232</v>
      </c>
      <c r="G115" s="119">
        <v>0.14429999999999987</v>
      </c>
      <c r="H115" s="119">
        <v>-0.00539999999999996</v>
      </c>
      <c r="I115" s="119">
        <v>0.002269170612421345</v>
      </c>
      <c r="J115" s="119">
        <v>0.049900000000000055</v>
      </c>
    </row>
    <row r="116" spans="1:10" ht="12" customHeight="1" thickBot="1">
      <c r="A116" s="93" t="s">
        <v>35</v>
      </c>
      <c r="B116" s="120">
        <v>-0.06800000000000006</v>
      </c>
      <c r="C116" s="120">
        <v>0.008204873755726176</v>
      </c>
      <c r="D116" s="120">
        <v>0.05380000000000007</v>
      </c>
      <c r="E116" s="120">
        <v>-0.05190000000000006</v>
      </c>
      <c r="F116" s="120">
        <v>0.07683764279160188</v>
      </c>
      <c r="G116" s="120">
        <v>0.2715000000000001</v>
      </c>
      <c r="H116" s="120">
        <v>-0.010399999999999965</v>
      </c>
      <c r="I116" s="120">
        <v>0.001220894283113879</v>
      </c>
      <c r="J116" s="120">
        <v>0.07652659575190679</v>
      </c>
    </row>
    <row r="117" spans="1:10" ht="14.25">
      <c r="A117" s="50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4.25">
      <c r="A118" s="37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6.5" thickBot="1">
      <c r="A119" s="38" t="s">
        <v>178</v>
      </c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9" ht="9" customHeight="1">
      <c r="A120" s="41"/>
      <c r="B120" s="41"/>
      <c r="C120" s="41"/>
      <c r="D120" s="41"/>
      <c r="E120" s="41"/>
      <c r="F120" s="41"/>
      <c r="G120" s="41"/>
      <c r="H120" s="41"/>
      <c r="I120" s="19"/>
    </row>
    <row r="121" spans="1:9" ht="44.25" customHeight="1">
      <c r="A121" s="115"/>
      <c r="B121" s="87" t="s">
        <v>98</v>
      </c>
      <c r="C121" s="87" t="s">
        <v>99</v>
      </c>
      <c r="D121" s="87" t="s">
        <v>100</v>
      </c>
      <c r="E121" s="87" t="s">
        <v>101</v>
      </c>
      <c r="F121" s="87" t="s">
        <v>102</v>
      </c>
      <c r="G121" s="87" t="s">
        <v>103</v>
      </c>
      <c r="H121" s="87" t="s">
        <v>189</v>
      </c>
      <c r="I121" s="19"/>
    </row>
    <row r="122" spans="1:9" ht="9" customHeight="1" thickBot="1">
      <c r="A122" s="88"/>
      <c r="B122" s="88"/>
      <c r="C122" s="88"/>
      <c r="D122" s="88"/>
      <c r="E122" s="88"/>
      <c r="F122" s="88"/>
      <c r="G122" s="88"/>
      <c r="H122" s="88"/>
      <c r="I122" s="19"/>
    </row>
    <row r="123" spans="1:9" ht="12" customHeight="1" thickBot="1">
      <c r="A123" s="121" t="s">
        <v>20</v>
      </c>
      <c r="B123" s="53">
        <v>151366.3874300008</v>
      </c>
      <c r="C123" s="53">
        <v>774922.4646641457</v>
      </c>
      <c r="D123" s="53">
        <v>488540.3714727734</v>
      </c>
      <c r="E123" s="53">
        <v>213622.19490067495</v>
      </c>
      <c r="F123" s="53">
        <v>461684.2777532842</v>
      </c>
      <c r="G123" s="53">
        <v>155730.7873815518</v>
      </c>
      <c r="H123" s="53">
        <v>1336345.7850534534</v>
      </c>
      <c r="I123" s="19"/>
    </row>
    <row r="124" spans="1:9" ht="12" customHeight="1" thickBot="1">
      <c r="A124" s="122" t="s">
        <v>54</v>
      </c>
      <c r="B124" s="57">
        <v>102705.77468</v>
      </c>
      <c r="C124" s="64">
        <v>344977.29011823906</v>
      </c>
      <c r="D124" s="64">
        <v>119531.25548065637</v>
      </c>
      <c r="E124" s="64">
        <v>70664.26180811739</v>
      </c>
      <c r="F124" s="64">
        <v>91711.839696319</v>
      </c>
      <c r="G124" s="64">
        <v>12454.896639412347</v>
      </c>
      <c r="H124" s="64">
        <v>577957.0474875987</v>
      </c>
      <c r="I124" s="19"/>
    </row>
    <row r="125" spans="1:9" ht="12" customHeight="1" thickBot="1">
      <c r="A125" s="122" t="s">
        <v>115</v>
      </c>
      <c r="B125" s="57">
        <v>49011.45532000078</v>
      </c>
      <c r="C125" s="64">
        <v>379372.6051309951</v>
      </c>
      <c r="D125" s="64">
        <v>329367.26356010226</v>
      </c>
      <c r="E125" s="64">
        <v>0</v>
      </c>
      <c r="F125" s="64">
        <v>151149.27596456945</v>
      </c>
      <c r="G125" s="64">
        <v>0</v>
      </c>
      <c r="H125" s="64">
        <v>200857.58536398268</v>
      </c>
      <c r="I125" s="19"/>
    </row>
    <row r="126" spans="1:9" ht="12" customHeight="1" thickBot="1">
      <c r="A126" s="122" t="s">
        <v>116</v>
      </c>
      <c r="B126" s="57">
        <v>0</v>
      </c>
      <c r="C126" s="64">
        <v>28010.991768983517</v>
      </c>
      <c r="D126" s="64">
        <v>1250.9727673002994</v>
      </c>
      <c r="E126" s="64">
        <v>0</v>
      </c>
      <c r="F126" s="64">
        <v>521.0993835616438</v>
      </c>
      <c r="G126" s="64">
        <v>0</v>
      </c>
      <c r="H126" s="64">
        <v>169.139726027397</v>
      </c>
      <c r="I126" s="19"/>
    </row>
    <row r="127" spans="1:9" ht="12" customHeight="1" thickBot="1">
      <c r="A127" s="122" t="s">
        <v>117</v>
      </c>
      <c r="B127" s="57">
        <v>0</v>
      </c>
      <c r="C127" s="64">
        <v>0</v>
      </c>
      <c r="D127" s="64">
        <v>0</v>
      </c>
      <c r="E127" s="64">
        <v>80826.10787782598</v>
      </c>
      <c r="F127" s="64">
        <v>52494.52961094638</v>
      </c>
      <c r="G127" s="64">
        <v>0</v>
      </c>
      <c r="H127" s="64">
        <v>14485.901199999998</v>
      </c>
      <c r="I127" s="19"/>
    </row>
    <row r="128" spans="1:9" ht="12" customHeight="1" thickBot="1">
      <c r="A128" s="122" t="s">
        <v>118</v>
      </c>
      <c r="B128" s="57">
        <v>0</v>
      </c>
      <c r="C128" s="64">
        <v>23003.779415928</v>
      </c>
      <c r="D128" s="64">
        <v>38253.451541461305</v>
      </c>
      <c r="E128" s="64">
        <v>61644.20542651565</v>
      </c>
      <c r="F128" s="64">
        <v>160865.28121405136</v>
      </c>
      <c r="G128" s="64">
        <v>143443.41737213946</v>
      </c>
      <c r="H128" s="64">
        <v>157644.5147256732</v>
      </c>
      <c r="I128" s="19"/>
    </row>
    <row r="129" spans="1:9" ht="12" customHeight="1" thickBot="1">
      <c r="A129" s="122" t="s">
        <v>119</v>
      </c>
      <c r="B129" s="57">
        <v>-350.84257</v>
      </c>
      <c r="C129" s="64">
        <v>-740.9833100000001</v>
      </c>
      <c r="D129" s="64">
        <v>-202.74729000000002</v>
      </c>
      <c r="E129" s="64">
        <v>361.99237664809266</v>
      </c>
      <c r="F129" s="64">
        <v>-245.55664835780416</v>
      </c>
      <c r="G129" s="64">
        <v>-174.59122</v>
      </c>
      <c r="H129" s="64">
        <v>2131.6614699999996</v>
      </c>
      <c r="I129" s="19"/>
    </row>
    <row r="130" spans="1:9" ht="12" customHeight="1" thickBot="1">
      <c r="A130" s="123" t="s">
        <v>55</v>
      </c>
      <c r="B130" s="61">
        <v>0</v>
      </c>
      <c r="C130" s="65">
        <v>298.78154</v>
      </c>
      <c r="D130" s="65">
        <v>340.17541325315096</v>
      </c>
      <c r="E130" s="65">
        <v>125.62741156784543</v>
      </c>
      <c r="F130" s="65">
        <v>5187.808532194202</v>
      </c>
      <c r="G130" s="65">
        <v>7.06459</v>
      </c>
      <c r="H130" s="65">
        <v>383099.9350801713</v>
      </c>
      <c r="I130" s="19"/>
    </row>
    <row r="131" spans="1:10" ht="12" customHeight="1">
      <c r="A131" s="51" t="s">
        <v>56</v>
      </c>
      <c r="D131" s="19"/>
      <c r="E131" s="19"/>
      <c r="F131" s="19"/>
      <c r="G131" s="19"/>
      <c r="H131" s="19"/>
      <c r="I131" s="19"/>
      <c r="J131" s="19"/>
    </row>
    <row r="132" spans="1:10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4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4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4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4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4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4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4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4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4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4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4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4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4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4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4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4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4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4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4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4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4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4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4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4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4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4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4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4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4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4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4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4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4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4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4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4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4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4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4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4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4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4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4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4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4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4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4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4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4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4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4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4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4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4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4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4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4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4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4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4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4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4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4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4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4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4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4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4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4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4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4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4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4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4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4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4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4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4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4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4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4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4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4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4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4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4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4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4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4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4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4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4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4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4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4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4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4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4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4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4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4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4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4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4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4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4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4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4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4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4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4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4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4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4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4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4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4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4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4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4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4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4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4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4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4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4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4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4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4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4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4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4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4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4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4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4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4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4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4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4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4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4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4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4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4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4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4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4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4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4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4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4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14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14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14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14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14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14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14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14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14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14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14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14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14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14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14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4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14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14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14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14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4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4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4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4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4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4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14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14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14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14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14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14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14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14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14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14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14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14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14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14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14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14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14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14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14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14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14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14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14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14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14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14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14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14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14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14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14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14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14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14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14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14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14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14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14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14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14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14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14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14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14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14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14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14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14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14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14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14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14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14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14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14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14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14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14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14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14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14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14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14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14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14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14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14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14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14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14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14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14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14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14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14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14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14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14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14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14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14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14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14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14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14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14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14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14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14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14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14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14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14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14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14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14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14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14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14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14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14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14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14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14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14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14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14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</sheetData>
  <sheetProtection/>
  <mergeCells count="12">
    <mergeCell ref="A31:A32"/>
    <mergeCell ref="B31:B32"/>
    <mergeCell ref="C31:C32"/>
    <mergeCell ref="D31:D32"/>
    <mergeCell ref="H91:J91"/>
    <mergeCell ref="E31:E32"/>
    <mergeCell ref="F31:F32"/>
    <mergeCell ref="G31:G32"/>
    <mergeCell ref="A58:H58"/>
    <mergeCell ref="A87:I87"/>
    <mergeCell ref="B91:D91"/>
    <mergeCell ref="E91:G91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5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4.25"/>
  <cols>
    <col min="1" max="1" width="13.625" style="124" customWidth="1"/>
    <col min="2" max="16384" width="9.00390625" style="124" customWidth="1"/>
  </cols>
  <sheetData>
    <row r="1" spans="1:5" ht="16.5" thickBot="1">
      <c r="A1" s="9" t="s">
        <v>179</v>
      </c>
      <c r="B1" s="10"/>
      <c r="C1" s="10"/>
      <c r="D1" s="10"/>
      <c r="E1" s="10"/>
    </row>
    <row r="2" spans="1:5" ht="8.25" customHeight="1">
      <c r="A2" s="125"/>
      <c r="B2" s="125"/>
      <c r="C2" s="125"/>
      <c r="D2" s="125"/>
      <c r="E2" s="180"/>
    </row>
    <row r="3" spans="1:5" ht="14.25">
      <c r="A3" s="3"/>
      <c r="B3" s="2" t="s">
        <v>71</v>
      </c>
      <c r="C3" s="2" t="s">
        <v>72</v>
      </c>
      <c r="D3" s="2" t="s">
        <v>20</v>
      </c>
      <c r="E3" s="30"/>
    </row>
    <row r="4" spans="1:5" ht="8.25" customHeight="1" thickBot="1">
      <c r="A4" s="7"/>
      <c r="B4" s="7"/>
      <c r="C4" s="7"/>
      <c r="D4" s="7"/>
      <c r="E4" s="31"/>
    </row>
    <row r="5" spans="1:5" ht="15" thickBot="1">
      <c r="A5" s="15" t="s">
        <v>73</v>
      </c>
      <c r="B5" s="126">
        <v>34443651.082</v>
      </c>
      <c r="C5" s="126">
        <v>3138488.899</v>
      </c>
      <c r="D5" s="126">
        <v>37582139.981</v>
      </c>
      <c r="E5" s="10"/>
    </row>
    <row r="6" spans="1:5" ht="15" thickBot="1">
      <c r="A6" s="11" t="s">
        <v>57</v>
      </c>
      <c r="B6" s="127">
        <v>1949416.295</v>
      </c>
      <c r="C6" s="127">
        <v>1547694.932</v>
      </c>
      <c r="D6" s="128">
        <v>3497111.227</v>
      </c>
      <c r="E6" s="10"/>
    </row>
    <row r="7" spans="1:5" ht="15" thickBot="1">
      <c r="A7" s="12" t="s">
        <v>43</v>
      </c>
      <c r="B7" s="129">
        <v>32494234.787</v>
      </c>
      <c r="C7" s="129">
        <v>1590793.967</v>
      </c>
      <c r="D7" s="130">
        <v>34085028.754</v>
      </c>
      <c r="E7" s="10"/>
    </row>
    <row r="8" spans="1:5" ht="15.75">
      <c r="A8" s="14"/>
      <c r="B8" s="10"/>
      <c r="C8" s="10"/>
      <c r="D8" s="10"/>
      <c r="E8" s="10"/>
    </row>
    <row r="9" spans="1:5" ht="16.5" thickBot="1">
      <c r="A9" s="9" t="s">
        <v>180</v>
      </c>
      <c r="B9" s="10"/>
      <c r="C9" s="10"/>
      <c r="D9" s="10"/>
      <c r="E9" s="10"/>
    </row>
    <row r="10" spans="1:5" ht="9" customHeight="1">
      <c r="A10" s="131"/>
      <c r="B10" s="131"/>
      <c r="C10" s="131"/>
      <c r="D10" s="131"/>
      <c r="E10" s="10"/>
    </row>
    <row r="11" spans="1:5" ht="14.25">
      <c r="A11" s="3"/>
      <c r="B11" s="2" t="s">
        <v>71</v>
      </c>
      <c r="C11" s="2" t="s">
        <v>74</v>
      </c>
      <c r="D11" s="2" t="s">
        <v>20</v>
      </c>
      <c r="E11" s="10"/>
    </row>
    <row r="12" spans="1:5" ht="10.5" customHeight="1" thickBot="1">
      <c r="A12" s="7"/>
      <c r="B12" s="7"/>
      <c r="C12" s="7"/>
      <c r="D12" s="7"/>
      <c r="E12" s="10"/>
    </row>
    <row r="13" spans="1:5" ht="15" thickBot="1">
      <c r="A13" s="15" t="s">
        <v>73</v>
      </c>
      <c r="B13" s="126">
        <v>8238839.313</v>
      </c>
      <c r="C13" s="126">
        <v>220742.176</v>
      </c>
      <c r="D13" s="126">
        <v>8459581.489</v>
      </c>
      <c r="E13" s="10"/>
    </row>
    <row r="14" spans="1:5" ht="15" thickBot="1">
      <c r="A14" s="11" t="s">
        <v>57</v>
      </c>
      <c r="B14" s="127">
        <v>83667.6</v>
      </c>
      <c r="C14" s="127">
        <v>42723.91</v>
      </c>
      <c r="D14" s="127">
        <v>126391.51</v>
      </c>
      <c r="E14" s="10"/>
    </row>
    <row r="15" spans="1:5" ht="15" thickBot="1">
      <c r="A15" s="11" t="s">
        <v>75</v>
      </c>
      <c r="B15" s="127">
        <v>54941.009</v>
      </c>
      <c r="C15" s="127">
        <v>3150.005</v>
      </c>
      <c r="D15" s="127">
        <v>58091.013</v>
      </c>
      <c r="E15" s="10"/>
    </row>
    <row r="16" spans="1:5" ht="15" thickBot="1">
      <c r="A16" s="11" t="s">
        <v>76</v>
      </c>
      <c r="B16" s="127">
        <v>28726.593</v>
      </c>
      <c r="C16" s="127">
        <v>39573.904</v>
      </c>
      <c r="D16" s="127">
        <v>68300.498</v>
      </c>
      <c r="E16" s="10"/>
    </row>
    <row r="17" spans="1:5" ht="15" thickBot="1">
      <c r="A17" s="11" t="s">
        <v>43</v>
      </c>
      <c r="B17" s="127">
        <v>8155171.709</v>
      </c>
      <c r="C17" s="127">
        <v>178018.268</v>
      </c>
      <c r="D17" s="127">
        <v>8333189.977</v>
      </c>
      <c r="E17" s="10"/>
    </row>
    <row r="18" spans="1:5" ht="15" thickBot="1">
      <c r="A18" s="11" t="s">
        <v>75</v>
      </c>
      <c r="B18" s="127">
        <v>33081.47</v>
      </c>
      <c r="C18" s="127">
        <v>65093.882</v>
      </c>
      <c r="D18" s="127">
        <v>98175.353</v>
      </c>
      <c r="E18" s="10"/>
    </row>
    <row r="19" spans="1:5" ht="15" thickBot="1">
      <c r="A19" s="12" t="s">
        <v>76</v>
      </c>
      <c r="B19" s="129">
        <v>8122090.239</v>
      </c>
      <c r="C19" s="129">
        <v>112924.383</v>
      </c>
      <c r="D19" s="129">
        <v>8235014.624</v>
      </c>
      <c r="E19" s="10"/>
    </row>
    <row r="20" spans="1:5" ht="15.75">
      <c r="A20" s="9"/>
      <c r="B20" s="10"/>
      <c r="C20" s="10"/>
      <c r="D20" s="10"/>
      <c r="E20" s="10"/>
    </row>
    <row r="21" spans="1:5" ht="16.5" thickBot="1">
      <c r="A21" s="9" t="s">
        <v>77</v>
      </c>
      <c r="B21" s="10"/>
      <c r="C21" s="10"/>
      <c r="D21" s="10"/>
      <c r="E21" s="10"/>
    </row>
    <row r="22" spans="1:5" ht="8.25" customHeight="1">
      <c r="A22" s="125"/>
      <c r="B22" s="125"/>
      <c r="C22" s="125"/>
      <c r="D22" s="125"/>
      <c r="E22" s="10"/>
    </row>
    <row r="23" spans="1:5" ht="14.25">
      <c r="A23" s="365"/>
      <c r="B23" s="2" t="s">
        <v>78</v>
      </c>
      <c r="C23" s="365" t="s">
        <v>79</v>
      </c>
      <c r="D23" s="366" t="s">
        <v>80</v>
      </c>
      <c r="E23" s="10"/>
    </row>
    <row r="24" spans="1:5" ht="14.25">
      <c r="A24" s="365"/>
      <c r="B24" s="2" t="s">
        <v>81</v>
      </c>
      <c r="C24" s="365"/>
      <c r="D24" s="366"/>
      <c r="E24" s="10"/>
    </row>
    <row r="25" spans="1:5" ht="8.25" customHeight="1" thickBot="1">
      <c r="A25" s="132"/>
      <c r="B25" s="132"/>
      <c r="C25" s="132"/>
      <c r="D25" s="132"/>
      <c r="E25" s="10"/>
    </row>
    <row r="26" spans="1:5" ht="15.75" thickBot="1">
      <c r="A26" s="186">
        <v>40543</v>
      </c>
      <c r="B26" s="133">
        <v>144.6693</v>
      </c>
      <c r="C26" s="133">
        <v>142.7477</v>
      </c>
      <c r="D26" s="133">
        <v>230.38</v>
      </c>
      <c r="E26" s="10"/>
    </row>
    <row r="27" spans="1:5" ht="15.75" thickBot="1">
      <c r="A27" s="186">
        <v>40633</v>
      </c>
      <c r="B27" s="133">
        <v>143.1506</v>
      </c>
      <c r="C27" s="133">
        <v>147.2073</v>
      </c>
      <c r="D27" s="133">
        <v>244.84</v>
      </c>
      <c r="E27" s="10"/>
    </row>
    <row r="28" spans="1:5" ht="15.75" thickBot="1">
      <c r="A28" s="186">
        <v>40724</v>
      </c>
      <c r="B28" s="133">
        <v>144.4516</v>
      </c>
      <c r="C28" s="133">
        <v>149.0174</v>
      </c>
      <c r="D28" s="133">
        <v>225.23</v>
      </c>
      <c r="E28" s="10"/>
    </row>
    <row r="29" spans="1:5" ht="15.75" thickBot="1">
      <c r="A29" s="186">
        <v>40816</v>
      </c>
      <c r="B29" s="133">
        <v>147.6715</v>
      </c>
      <c r="C29" s="133">
        <v>150.7956</v>
      </c>
      <c r="D29" s="133">
        <v>222.42</v>
      </c>
      <c r="E29" s="10"/>
    </row>
    <row r="30" spans="1:5" ht="15.75" thickBot="1">
      <c r="A30" s="186">
        <v>40907</v>
      </c>
      <c r="B30" s="133">
        <v>146.0587</v>
      </c>
      <c r="C30" s="133">
        <v>152.5738</v>
      </c>
      <c r="D30" s="133">
        <v>215.45</v>
      </c>
      <c r="E30" s="10"/>
    </row>
    <row r="31" spans="1:5" ht="15.75" thickBot="1">
      <c r="A31" s="187">
        <v>40998</v>
      </c>
      <c r="B31" s="133">
        <v>147.4397</v>
      </c>
      <c r="C31" s="133">
        <v>154.372</v>
      </c>
      <c r="D31" s="133">
        <v>203.54</v>
      </c>
      <c r="E31" s="10"/>
    </row>
    <row r="32" spans="1:5" ht="15.75" thickBot="1">
      <c r="A32" s="187">
        <v>41089</v>
      </c>
      <c r="B32" s="133">
        <v>149.3542</v>
      </c>
      <c r="C32" s="133" t="s">
        <v>104</v>
      </c>
      <c r="D32" s="133">
        <v>187.67</v>
      </c>
      <c r="E32" s="10"/>
    </row>
    <row r="33" spans="1:5" ht="15">
      <c r="A33" s="186">
        <v>41180</v>
      </c>
      <c r="B33" s="133">
        <v>152.9183</v>
      </c>
      <c r="C33" s="133" t="s">
        <v>104</v>
      </c>
      <c r="D33" s="133">
        <v>190.12</v>
      </c>
      <c r="E33" s="166"/>
    </row>
    <row r="34" spans="1:5" ht="15.75" thickBot="1">
      <c r="A34" s="188">
        <v>41274</v>
      </c>
      <c r="B34" s="271">
        <v>160.1283</v>
      </c>
      <c r="C34" s="271" t="s">
        <v>104</v>
      </c>
      <c r="D34" s="271">
        <v>192.21</v>
      </c>
      <c r="E34" s="10"/>
    </row>
    <row r="35" spans="1:14" ht="14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</sheetData>
  <sheetProtection/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view="pageBreakPreview" zoomScale="115" zoomScaleSheetLayoutView="115" zoomScalePageLayoutView="0" workbookViewId="0" topLeftCell="A1">
      <selection activeCell="E27" sqref="E27"/>
    </sheetView>
  </sheetViews>
  <sheetFormatPr defaultColWidth="9.00390625" defaultRowHeight="14.25"/>
  <cols>
    <col min="1" max="1" width="18.50390625" style="124" customWidth="1"/>
    <col min="2" max="16384" width="9.00390625" style="124" customWidth="1"/>
  </cols>
  <sheetData>
    <row r="1" spans="1:6" ht="21.75" customHeight="1" thickBot="1">
      <c r="A1" s="9" t="s">
        <v>181</v>
      </c>
      <c r="B1" s="10"/>
      <c r="C1" s="10"/>
      <c r="D1" s="10"/>
      <c r="E1" s="10"/>
      <c r="F1" s="10"/>
    </row>
    <row r="2" spans="1:6" ht="9.75" customHeight="1">
      <c r="A2" s="125"/>
      <c r="B2" s="125"/>
      <c r="C2" s="125"/>
      <c r="D2" s="10"/>
      <c r="E2" s="10"/>
      <c r="F2" s="10"/>
    </row>
    <row r="3" spans="1:6" ht="14.25">
      <c r="A3" s="3"/>
      <c r="B3" s="2" t="s">
        <v>82</v>
      </c>
      <c r="C3" s="2" t="s">
        <v>83</v>
      </c>
      <c r="D3" s="10"/>
      <c r="E3" s="10"/>
      <c r="F3" s="10"/>
    </row>
    <row r="4" spans="1:6" ht="9" customHeight="1" thickBot="1">
      <c r="A4" s="7"/>
      <c r="B4" s="7"/>
      <c r="C4" s="7"/>
      <c r="D4" s="10"/>
      <c r="E4" s="10"/>
      <c r="F4" s="10"/>
    </row>
    <row r="5" spans="1:6" ht="15" thickBot="1">
      <c r="A5" s="15" t="s">
        <v>73</v>
      </c>
      <c r="B5" s="126">
        <v>74325430.818</v>
      </c>
      <c r="C5" s="126">
        <v>2675</v>
      </c>
      <c r="D5" s="10"/>
      <c r="E5" s="10"/>
      <c r="F5" s="10"/>
    </row>
    <row r="6" spans="1:6" ht="15" thickBot="1">
      <c r="A6" s="11" t="s">
        <v>84</v>
      </c>
      <c r="B6" s="127">
        <v>39039326.852</v>
      </c>
      <c r="C6" s="127">
        <v>2001</v>
      </c>
      <c r="D6" s="10"/>
      <c r="E6" s="10"/>
      <c r="F6" s="10"/>
    </row>
    <row r="7" spans="1:6" ht="15" thickBot="1">
      <c r="A7" s="11" t="s">
        <v>85</v>
      </c>
      <c r="B7" s="127">
        <v>30096705.751</v>
      </c>
      <c r="C7" s="127">
        <v>367</v>
      </c>
      <c r="D7" s="10"/>
      <c r="E7" s="10"/>
      <c r="F7" s="10"/>
    </row>
    <row r="8" spans="1:6" ht="15" thickBot="1">
      <c r="A8" s="11" t="s">
        <v>86</v>
      </c>
      <c r="B8" s="127">
        <v>3349.859</v>
      </c>
      <c r="C8" s="127">
        <v>16</v>
      </c>
      <c r="D8" s="10"/>
      <c r="E8" s="10"/>
      <c r="F8" s="10"/>
    </row>
    <row r="9" spans="1:6" ht="15" thickBot="1">
      <c r="A9" s="11" t="s">
        <v>87</v>
      </c>
      <c r="B9" s="127">
        <v>164661.255</v>
      </c>
      <c r="C9" s="127">
        <v>283</v>
      </c>
      <c r="D9" s="10"/>
      <c r="E9" s="10"/>
      <c r="F9" s="10"/>
    </row>
    <row r="10" spans="1:6" ht="15" thickBot="1">
      <c r="A10" s="12" t="s">
        <v>88</v>
      </c>
      <c r="B10" s="129">
        <v>5021387.101</v>
      </c>
      <c r="C10" s="129">
        <v>8</v>
      </c>
      <c r="D10" s="10"/>
      <c r="E10" s="10"/>
      <c r="F10" s="10"/>
    </row>
    <row r="11" spans="1:6" ht="14.25">
      <c r="A11" s="136"/>
      <c r="B11" s="137"/>
      <c r="C11" s="138"/>
      <c r="D11" s="10"/>
      <c r="E11" s="10"/>
      <c r="F11" s="10"/>
    </row>
    <row r="12" spans="1:6" ht="15.75">
      <c r="A12" s="9"/>
      <c r="B12" s="166"/>
      <c r="C12" s="10"/>
      <c r="D12" s="10"/>
      <c r="E12" s="10"/>
      <c r="F12" s="10"/>
    </row>
    <row r="13" spans="1:6" ht="14.25">
      <c r="A13" s="135"/>
      <c r="B13" s="138"/>
      <c r="C13" s="138"/>
      <c r="D13" s="10"/>
      <c r="E13" s="10"/>
      <c r="F13" s="10"/>
    </row>
    <row r="14" spans="1:6" ht="15.75">
      <c r="A14" s="9" t="s">
        <v>89</v>
      </c>
      <c r="B14" s="10"/>
      <c r="C14" s="10"/>
      <c r="D14" s="10"/>
      <c r="E14" s="10"/>
      <c r="F14" s="10"/>
    </row>
    <row r="15" spans="1:6" ht="16.5" thickBot="1">
      <c r="A15" s="9"/>
      <c r="B15" s="10"/>
      <c r="C15" s="10"/>
      <c r="D15" s="10"/>
      <c r="E15" s="10"/>
      <c r="F15" s="10"/>
    </row>
    <row r="16" spans="1:6" ht="8.25" customHeight="1">
      <c r="A16" s="139"/>
      <c r="B16" s="139"/>
      <c r="C16" s="139"/>
      <c r="D16" s="139"/>
      <c r="E16" s="10"/>
      <c r="F16" s="10"/>
    </row>
    <row r="17" spans="1:6" ht="22.5">
      <c r="A17" s="140"/>
      <c r="B17" s="2" t="s">
        <v>182</v>
      </c>
      <c r="C17" s="2" t="s">
        <v>183</v>
      </c>
      <c r="D17" s="2" t="s">
        <v>90</v>
      </c>
      <c r="E17" s="10"/>
      <c r="F17" s="10"/>
    </row>
    <row r="18" spans="1:6" ht="8.25" customHeight="1" thickBot="1">
      <c r="A18" s="141"/>
      <c r="B18" s="142"/>
      <c r="C18" s="142"/>
      <c r="D18" s="142"/>
      <c r="E18" s="10"/>
      <c r="F18" s="10"/>
    </row>
    <row r="19" spans="1:6" ht="15" thickBot="1">
      <c r="A19" s="30" t="s">
        <v>91</v>
      </c>
      <c r="B19" s="143">
        <v>16241822.788360002</v>
      </c>
      <c r="C19" s="143">
        <v>18239795.769508798</v>
      </c>
      <c r="D19" s="144">
        <v>0.12301408574539306</v>
      </c>
      <c r="E19" s="10"/>
      <c r="F19" s="10"/>
    </row>
    <row r="20" spans="1:6" ht="15" thickBot="1">
      <c r="A20" s="11" t="s">
        <v>92</v>
      </c>
      <c r="B20" s="127">
        <v>9487058.21486</v>
      </c>
      <c r="C20" s="127">
        <v>11029247.263481067</v>
      </c>
      <c r="D20" s="145">
        <v>0.1625571398102595</v>
      </c>
      <c r="E20" s="10"/>
      <c r="F20" s="10"/>
    </row>
    <row r="21" spans="1:6" ht="15" thickBot="1">
      <c r="A21" s="11" t="s">
        <v>93</v>
      </c>
      <c r="B21" s="127">
        <v>6705095.765019999</v>
      </c>
      <c r="C21" s="127">
        <v>7174804.499344751</v>
      </c>
      <c r="D21" s="146">
        <v>0.07005250197546603</v>
      </c>
      <c r="E21" s="10"/>
      <c r="F21" s="10"/>
    </row>
    <row r="22" spans="1:6" ht="15" thickBot="1">
      <c r="A22" s="11" t="s">
        <v>94</v>
      </c>
      <c r="B22" s="127">
        <v>49668.80848000001</v>
      </c>
      <c r="C22" s="127">
        <v>35744.0066829796</v>
      </c>
      <c r="D22" s="146">
        <v>-0.2803530469756984</v>
      </c>
      <c r="E22" s="10"/>
      <c r="F22" s="10"/>
    </row>
    <row r="23" spans="1:6" ht="15" thickBot="1">
      <c r="A23" s="147" t="s">
        <v>95</v>
      </c>
      <c r="B23" s="129">
        <v>5203370.80084</v>
      </c>
      <c r="C23" s="129">
        <v>7447317.344178229</v>
      </c>
      <c r="D23" s="148">
        <v>0.43124863270862424</v>
      </c>
      <c r="E23" s="10"/>
      <c r="F23" s="10"/>
    </row>
    <row r="24" spans="1:6" ht="15.75">
      <c r="A24" s="9"/>
      <c r="B24" s="166"/>
      <c r="C24" s="9"/>
      <c r="D24" s="166"/>
      <c r="E24" s="10"/>
      <c r="F24" s="10"/>
    </row>
    <row r="25" spans="1:6" ht="15.75">
      <c r="A25" s="9"/>
      <c r="B25" s="166"/>
      <c r="C25" s="9"/>
      <c r="D25" s="166"/>
      <c r="E25" s="10"/>
      <c r="F25" s="10"/>
    </row>
    <row r="26" spans="1:6" ht="15.75">
      <c r="A26" s="9"/>
      <c r="B26" s="166"/>
      <c r="C26" s="9"/>
      <c r="D26" s="166"/>
      <c r="E26" s="10"/>
      <c r="F26" s="10"/>
    </row>
    <row r="27" spans="1:6" ht="15.75">
      <c r="A27" s="9"/>
      <c r="B27" s="166"/>
      <c r="C27" s="9"/>
      <c r="D27" s="166"/>
      <c r="E27" s="10"/>
      <c r="F27" s="10"/>
    </row>
    <row r="28" spans="1:6" ht="15.75">
      <c r="A28" s="9"/>
      <c r="B28" s="166"/>
      <c r="C28" s="9"/>
      <c r="D28" s="166"/>
      <c r="E28" s="10"/>
      <c r="F28" s="10"/>
    </row>
    <row r="29" spans="1:6" ht="15.75">
      <c r="A29" s="9"/>
      <c r="B29" s="166"/>
      <c r="C29" s="9"/>
      <c r="D29" s="166"/>
      <c r="E29" s="10"/>
      <c r="F29" s="10"/>
    </row>
    <row r="30" spans="1:6" ht="15.75">
      <c r="A30" s="9"/>
      <c r="B30" s="166"/>
      <c r="C30" s="9"/>
      <c r="D30" s="166"/>
      <c r="E30" s="10"/>
      <c r="F30" s="10"/>
    </row>
    <row r="31" spans="1:6" ht="15.75">
      <c r="A31" s="9"/>
      <c r="B31" s="166"/>
      <c r="C31" s="9"/>
      <c r="D31" s="166"/>
      <c r="E31" s="10"/>
      <c r="F31" s="10"/>
    </row>
    <row r="32" spans="1:6" ht="15.75">
      <c r="A32" s="9"/>
      <c r="B32" s="166"/>
      <c r="C32" s="9"/>
      <c r="D32" s="166"/>
      <c r="E32" s="10"/>
      <c r="F32" s="10"/>
    </row>
    <row r="33" spans="1:6" ht="15.75">
      <c r="A33" s="9"/>
      <c r="B33" s="166"/>
      <c r="C33" s="9"/>
      <c r="D33" s="166"/>
      <c r="E33" s="10"/>
      <c r="F3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2012-05-23T12:51:41Z</cp:lastPrinted>
  <dcterms:created xsi:type="dcterms:W3CDTF">2006-06-15T12:53:47Z</dcterms:created>
  <dcterms:modified xsi:type="dcterms:W3CDTF">2014-05-20T11:29:00Z</dcterms:modified>
  <cp:category/>
  <cp:version/>
  <cp:contentType/>
  <cp:contentStatus/>
</cp:coreProperties>
</file>