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520" windowHeight="11955" tabRatio="907" activeTab="0"/>
  </bookViews>
  <sheets>
    <sheet name="Questionnaire" sheetId="1" r:id="rId1"/>
    <sheet name="Main" sheetId="2" r:id="rId2"/>
    <sheet name="Factors" sheetId="3" r:id="rId3"/>
    <sheet name="Open" sheetId="4" r:id="rId4"/>
    <sheet name="Ad-hoc" sheetId="5" r:id="rId5"/>
    <sheet name="Ad-hoc factors" sheetId="6" r:id="rId6"/>
    <sheet name="COMPILATION GUIDE" sheetId="7" r:id="rId7"/>
  </sheets>
  <definedNames>
    <definedName name="_Ref380653814" localSheetId="6">'COMPILATION GUIDE'!$A$35</definedName>
    <definedName name="_Ref380654073" localSheetId="6">'COMPILATION GUIDE'!$A$54</definedName>
    <definedName name="_Ref380654164" localSheetId="6">'COMPILATION GUIDE'!$A$83</definedName>
    <definedName name="_Ref380654310" localSheetId="6">'COMPILATION GUIDE'!$A$38</definedName>
    <definedName name="_Ref380654463" localSheetId="6">'COMPILATION GUIDE'!$A$45</definedName>
    <definedName name="_Ref380654529" localSheetId="6">'COMPILATION GUIDE'!$A$41</definedName>
    <definedName name="_Ref380654601" localSheetId="6">'COMPILATION GUIDE'!$A$74</definedName>
    <definedName name="_Ref380655168" localSheetId="6">'COMPILATION GUIDE'!$A$89</definedName>
    <definedName name="_Ref380655315" localSheetId="6">'COMPILATION GUIDE'!$A$15</definedName>
    <definedName name="_Ref380655328" localSheetId="6">'COMPILATION GUIDE'!$A$30</definedName>
    <definedName name="_Ref380655522" localSheetId="6">'COMPILATION GUIDE'!$A$51</definedName>
    <definedName name="_Ref380655684" localSheetId="6">'COMPILATION GUIDE'!$A$86</definedName>
    <definedName name="_Ref380655934" localSheetId="6">'COMPILATION GUIDE'!$A$63</definedName>
    <definedName name="_Ref380655944" localSheetId="6">'COMPILATION GUIDE'!$A$33</definedName>
    <definedName name="_Ref380656160" localSheetId="6">'COMPILATION GUIDE'!$A$57</definedName>
    <definedName name="_Ref380656177" localSheetId="6">'COMPILATION GUIDE'!$A$21</definedName>
    <definedName name="_Ref380656354" localSheetId="6">'COMPILATION GUIDE'!$A$60</definedName>
    <definedName name="_Ref380656610" localSheetId="6">'COMPILATION GUIDE'!$A$18</definedName>
    <definedName name="_Ref380656898" localSheetId="6">'COMPILATION GUIDE'!$A$48</definedName>
    <definedName name="_Ref380660776" localSheetId="6">'COMPILATION GUIDE'!$A$67</definedName>
    <definedName name="_Ref384211378" localSheetId="6">'COMPILATION GUIDE'!$A$77</definedName>
    <definedName name="_Ref384368133" localSheetId="6">'COMPILATION GUIDE'!$A$24</definedName>
    <definedName name="_Ref384721143" localSheetId="6">'COMPILATION GUIDE'!$A$70</definedName>
    <definedName name="OLE_LINK2" localSheetId="6">'COMPILATION GUIDE'!$A$27</definedName>
    <definedName name="OLE_LINK3" localSheetId="0">'Questionnaire'!#REF!</definedName>
    <definedName name="_xlnm.Print_Area" localSheetId="0">'Questionnaire'!$A$1:$S$523</definedName>
  </definedNames>
  <calcPr fullCalcOnLoad="1"/>
</workbook>
</file>

<file path=xl/sharedStrings.xml><?xml version="1.0" encoding="utf-8"?>
<sst xmlns="http://schemas.openxmlformats.org/spreadsheetml/2006/main" count="838" uniqueCount="466">
  <si>
    <t xml:space="preserve"> </t>
  </si>
  <si>
    <t>– –</t>
  </si>
  <si>
    <t>–</t>
  </si>
  <si>
    <t>°</t>
  </si>
  <si>
    <t>+</t>
  </si>
  <si>
    <t>+ +</t>
  </si>
  <si>
    <t>Bank Lending Survey - Quarterly transmission</t>
  </si>
  <si>
    <t>Quarter</t>
  </si>
  <si>
    <t>Year</t>
  </si>
  <si>
    <t>BS</t>
  </si>
  <si>
    <t>BC</t>
  </si>
  <si>
    <t>Q</t>
  </si>
  <si>
    <t>P \ BC</t>
  </si>
  <si>
    <t>P \ FN</t>
  </si>
  <si>
    <t>BC:</t>
  </si>
  <si>
    <t>BS:</t>
  </si>
  <si>
    <t>Number of incomplete answers:</t>
  </si>
  <si>
    <t>Date of survey</t>
  </si>
  <si>
    <t>CONFIDENTIAL</t>
  </si>
  <si>
    <t>THE QUESTIONNAIRE</t>
  </si>
  <si>
    <t>Name of bank:</t>
  </si>
  <si>
    <t>Name of respondent:</t>
  </si>
  <si>
    <t>Contact details:</t>
  </si>
  <si>
    <t xml:space="preserve"> I. Loans or credit lines to enterprises</t>
  </si>
  <si>
    <t>Overall</t>
  </si>
  <si>
    <t>Loans to small and  medium-sized enterprises</t>
  </si>
  <si>
    <t>Loans to large enterprises</t>
  </si>
  <si>
    <t>Short-term loans</t>
  </si>
  <si>
    <t>Long-term loans</t>
  </si>
  <si>
    <t>Tightened considerably</t>
  </si>
  <si>
    <t>Tightened somewhat</t>
  </si>
  <si>
    <t xml:space="preserve">Remained basically unchanged </t>
  </si>
  <si>
    <t>Eased somewhat</t>
  </si>
  <si>
    <t>Eased considerably</t>
  </si>
  <si>
    <t xml:space="preserve"> – – =  contributed considerably to tightening of credit standards</t>
  </si>
  <si>
    <t xml:space="preserve"> – = contributed somewhat to tightening of credit standards</t>
  </si>
  <si>
    <t xml:space="preserve"> + = contributed somewhat to easing of credit standards</t>
  </si>
  <si>
    <t xml:space="preserve"> + + = contributed considerably to easing of credit standards</t>
  </si>
  <si>
    <t>* Your bank’s liquidity position</t>
  </si>
  <si>
    <t>B) Pressure from competition</t>
  </si>
  <si>
    <t>* Competition from other banks</t>
  </si>
  <si>
    <t>* Competition from non-banks</t>
  </si>
  <si>
    <t xml:space="preserve">* Competition from market financing </t>
  </si>
  <si>
    <t>* Risk on the collateral demanded</t>
  </si>
  <si>
    <t>– – = tightened considerably</t>
  </si>
  <si>
    <t>– = tightened somewhat</t>
  </si>
  <si>
    <t>○ = remained basically unchanged</t>
  </si>
  <si>
    <t>+ = eased somewhat</t>
  </si>
  <si>
    <t>+ + = eased considerably</t>
  </si>
  <si>
    <t>* Non-interest rate charges</t>
  </si>
  <si>
    <t>* Size of the loan or credit line</t>
  </si>
  <si>
    <t>* Collateral requirements</t>
  </si>
  <si>
    <t>* Maturity</t>
  </si>
  <si>
    <t>Decreased considerably</t>
  </si>
  <si>
    <t>Decreased somewhat</t>
  </si>
  <si>
    <t>Increased somewhat</t>
  </si>
  <si>
    <t>Increased considerably</t>
  </si>
  <si>
    <t>– – = contributed considerably to lower demand</t>
  </si>
  <si>
    <t>– = contributed somewhat to lower demand</t>
  </si>
  <si>
    <t>+ + = contributed considerably to higher demand</t>
  </si>
  <si>
    <t>B) Use of alternative finance</t>
  </si>
  <si>
    <t>Tighten considerably</t>
  </si>
  <si>
    <t>Tighten somewhat</t>
  </si>
  <si>
    <t xml:space="preserve">Remain basically unchanged </t>
  </si>
  <si>
    <t>Ease somewhat</t>
  </si>
  <si>
    <t>Ease considerably</t>
  </si>
  <si>
    <t>Loans to small and medium-sized enterprises</t>
  </si>
  <si>
    <t>Decrease considerably</t>
  </si>
  <si>
    <t>Decrease somewhat</t>
  </si>
  <si>
    <t>Remain basically unchanged</t>
  </si>
  <si>
    <t>Increase somewhat</t>
  </si>
  <si>
    <t>Increase considerably</t>
  </si>
  <si>
    <t xml:space="preserve"> II. Loans to households</t>
  </si>
  <si>
    <t>Loans for house purchase</t>
  </si>
  <si>
    <t>Consumer credit and other lending</t>
  </si>
  <si>
    <t>– – = contributed considerably to tightening of credit standards</t>
  </si>
  <si>
    <t>– = contributed somewhat to tightening of credit standards</t>
  </si>
  <si>
    <t>+ = contributed somewhat to easing of credit standards</t>
  </si>
  <si>
    <t>+ + = contributed considerably to easing of credit standards</t>
  </si>
  <si>
    <t>A) Cost of funds and balance sheet constraints</t>
  </si>
  <si>
    <t xml:space="preserve">– – = tightened considerably </t>
  </si>
  <si>
    <t>+ = contributed somewhat to higher demand</t>
  </si>
  <si>
    <t>* Consumer confidence</t>
  </si>
  <si>
    <t>* Loans from other banks</t>
  </si>
  <si>
    <t>* Spending on durable consumer goods, such as cars, furniture, etc.</t>
  </si>
  <si>
    <t xml:space="preserve"> III. Open-ended question</t>
  </si>
  <si>
    <t>N/A</t>
  </si>
  <si>
    <t>Guidelines for the completion of the bank lending survey questionnaire</t>
  </si>
  <si>
    <t xml:space="preserve">(6) Maturity </t>
  </si>
  <si>
    <t xml:space="preserve">(1) Credit standards </t>
  </si>
  <si>
    <t>The security given by a borrower to a lender as a pledge for the repayment of a loan. This could include certain financial securities, such as equity or debt securities, real estate or compensating balances. A compensating balance is the minimum amount of a loan that the borrower is required to keep in an account at the bank.</t>
  </si>
  <si>
    <t>3. Consumer confidence</t>
  </si>
  <si>
    <t>The distinction between large and small and medium-sized enterprises is based on annual net turnover. A firm is considered large if its annual net turnover is more than €50 million.</t>
  </si>
  <si>
    <t>The loans covered by the bank lending survey are those granted to euro area residents by domestic branches, including loans or credit lines to enterprises, loans to households for house purchase, and consumer credit and other lending to households.</t>
  </si>
  <si>
    <t>The ratio of the amount borrowed to the appraisal or market value of the underlying collateral, usually taken into consideration in relation to loans used for real estate financing.</t>
  </si>
  <si>
    <t>(2) Loans</t>
  </si>
  <si>
    <t>* General economic situation and outlook</t>
  </si>
  <si>
    <t>(2) Can involve the use of credit derivatives, with the loans remaining on the bank’s balance sheet.</t>
  </si>
  <si>
    <t>(3) Involves the sale of loans from the bank’s balance sheet, i.e. off-balance sheet funding.</t>
  </si>
  <si>
    <t>(1) Cost of funds and balance sheet constraints</t>
  </si>
  <si>
    <t xml:space="preserve">(4) Non-banks </t>
  </si>
  <si>
    <t>* Your bank’s loan margin (i.e. the spread over a relevant market reference rate) on riskier loans</t>
  </si>
  <si>
    <t xml:space="preserve">(3) Credit line </t>
  </si>
  <si>
    <t>of which:</t>
  </si>
  <si>
    <t xml:space="preserve">Impact on your bank’s margin on average loans </t>
  </si>
  <si>
    <t>Impact on your bank’s margin on riskier loans</t>
  </si>
  <si>
    <t xml:space="preserve">A)  Cost of funds and balance sheet constraints </t>
  </si>
  <si>
    <t>* Your bank’s loan margin (i.e. the spread over a relevant market reference rate) on average loans (wider spread = tightened, narrower spread = eased)</t>
  </si>
  <si>
    <t xml:space="preserve">* Size of the loan </t>
  </si>
  <si>
    <t>* Regulatory and fiscal regime of housing markets</t>
  </si>
  <si>
    <t>B) Use of alternative sources for housing finance (substitution effects)</t>
  </si>
  <si>
    <t>* Other sources of external finance</t>
  </si>
  <si>
    <t xml:space="preserve">* Internal finance out of savings  </t>
  </si>
  <si>
    <t>(1) Consumption expenditure financed through real-estate guaranteed loans</t>
  </si>
  <si>
    <t xml:space="preserve">(4) Enterprises </t>
  </si>
  <si>
    <t xml:space="preserve">(5) Enterprise size  </t>
  </si>
  <si>
    <t xml:space="preserve">(1) Credit terms and conditions </t>
  </si>
  <si>
    <t>(3) Non-interest rate charges</t>
  </si>
  <si>
    <t xml:space="preserve">(4) Collateral </t>
  </si>
  <si>
    <t>(5) Covenant</t>
  </si>
  <si>
    <t>(1) Loan application</t>
  </si>
  <si>
    <t>(1) Demand for loans</t>
  </si>
  <si>
    <t xml:space="preserve">(2) Credit line </t>
  </si>
  <si>
    <t>(1) Debt refinancing/restructuring and renegotiation</t>
  </si>
  <si>
    <t xml:space="preserve">(2) Non-banks </t>
  </si>
  <si>
    <t xml:space="preserve">(3) Collateral </t>
  </si>
  <si>
    <t>(4) Loan-to-value ratio</t>
  </si>
  <si>
    <t>(5) Non-interest rate charges</t>
  </si>
  <si>
    <t>(1) Consumer confidence</t>
  </si>
  <si>
    <t>(2) Debt refinancing/restructuring and renegotiation</t>
  </si>
  <si>
    <t xml:space="preserve">(3) Down payment </t>
  </si>
  <si>
    <t>A covenant is an agreement or stipulation expressed in loan contracts, particularly contracts with enterprises, by which the borrower pledges to take certain action (an affirmative covenant) or refrain from taking certain action (a negative covenant), and is consequently part of the terms and conditions of a loan.</t>
  </si>
  <si>
    <t>N/A = not applicable</t>
  </si>
  <si>
    <t>N/A= not applicable</t>
  </si>
  <si>
    <t>Bank lending survey for the euro area</t>
  </si>
  <si>
    <t>In general, these are non-monetary financial corporations. More specifically, they include insurance corporations and pension funds, financial auxiliaries and other financial intermediaries.</t>
  </si>
  <si>
    <t>These are various kinds of fees which can be part of the pricing of a loan, such as commitment fees on revolving loans, administration fees (e.g. document preparation costs) and charges for enquiries, guarantees and credit insurance.</t>
  </si>
  <si>
    <t>(2) Loan margin/spread over a relevant market reference rate</t>
  </si>
  <si>
    <t xml:space="preserve"> ° = contributed to keeping credit standards basically unchanged</t>
  </si>
  <si>
    <t>* Risk related to the collateral demanded</t>
  </si>
  <si>
    <t>Overall impact on your bank’s credit terms and conditions</t>
  </si>
  <si>
    <t>○ = contributed to keeping demand basically unchanged</t>
  </si>
  <si>
    <t>○ = contributed to keeping credit standards basically unchanged</t>
  </si>
  <si>
    <t xml:space="preserve">The down payment captures the share of internal finance in a household’s real estate investment, i.e. the share financed via the household’s own funds, and is thus one factor determining the demand for loans to households for house purchase. The higher the household’s internal finance out of its wealth, the higher the down payment and the smaller the household’s demand for loans for house purchase.          </t>
  </si>
  <si>
    <t>(2) Marketing campaigns</t>
  </si>
  <si>
    <t>(4) Marketing campaigns</t>
  </si>
  <si>
    <t>The definition of loans is that given in Regulation (EU) No 1071/2013 of the ECB of 24 September 2013 concerning the balance sheet of the monetary financial institutions sector (recast) (ECB/2013/33). However, interbank loans should be excluded. Following this definition, financial (but not operating) leases granted by an MFI are to be recorded as loans. For the purposes of the survey, factoring, if provided by an MFI, should also be treated as a loan. Financial leasing and factoring offered by institutions other than MFIs should not be included.</t>
  </si>
  <si>
    <t xml:space="preserve">(1) Loan application </t>
  </si>
  <si>
    <t>* Other loan size limits</t>
  </si>
  <si>
    <t>(2) Loan rejection</t>
  </si>
  <si>
    <t>27. Perception of risk and risk tolerance</t>
  </si>
  <si>
    <t xml:space="preserve">Overall </t>
  </si>
  <si>
    <t xml:space="preserve">D) Your bank's risk tolerance </t>
  </si>
  <si>
    <t xml:space="preserve">C) Perception of risk </t>
  </si>
  <si>
    <t>C) Perception of risk</t>
  </si>
  <si>
    <t>B) Margins</t>
  </si>
  <si>
    <t xml:space="preserve">* General level of interest rates </t>
  </si>
  <si>
    <t>* General level of interest rates</t>
  </si>
  <si>
    <r>
      <t>Loans to small and  medium-sized enterprises</t>
    </r>
    <r>
      <rPr>
        <vertAlign val="superscript"/>
        <sz val="10"/>
        <rFont val="Calibri"/>
        <family val="2"/>
      </rPr>
      <t>(5)</t>
    </r>
  </si>
  <si>
    <r>
      <t>Short-term loans</t>
    </r>
    <r>
      <rPr>
        <vertAlign val="superscript"/>
        <sz val="10"/>
        <rFont val="Calibri"/>
        <family val="2"/>
      </rPr>
      <t>(6)</t>
    </r>
  </si>
  <si>
    <r>
      <t>Long-term loans</t>
    </r>
    <r>
      <rPr>
        <vertAlign val="superscript"/>
        <sz val="10"/>
        <rFont val="Calibri"/>
        <family val="2"/>
      </rPr>
      <t>(6)</t>
    </r>
  </si>
  <si>
    <t>Overall impact on your bank's credit standards</t>
  </si>
  <si>
    <t>E) Other factors, please specify</t>
  </si>
  <si>
    <t>A) Overall terms and conditions</t>
  </si>
  <si>
    <t>C) Other terms and conditions</t>
  </si>
  <si>
    <t xml:space="preserve">D) Other factors, please specify </t>
  </si>
  <si>
    <r>
      <t>A)  Cost of funds and balance sheet constraints</t>
    </r>
    <r>
      <rPr>
        <b/>
        <vertAlign val="superscript"/>
        <sz val="10"/>
        <rFont val="Calibri"/>
        <family val="2"/>
      </rPr>
      <t>(1)</t>
    </r>
  </si>
  <si>
    <r>
      <t>C) Perception of risk</t>
    </r>
    <r>
      <rPr>
        <b/>
        <vertAlign val="superscript"/>
        <sz val="10"/>
        <rFont val="Calibri"/>
        <family val="2"/>
      </rPr>
      <t>(5)</t>
    </r>
  </si>
  <si>
    <r>
      <t>D) Your bank's risk tolerance</t>
    </r>
    <r>
      <rPr>
        <b/>
        <vertAlign val="superscript"/>
        <sz val="10"/>
        <rFont val="Calibri"/>
        <family val="2"/>
      </rPr>
      <t>(5)</t>
    </r>
  </si>
  <si>
    <r>
      <t>* Industry or firm-specific situation and outlook/borrower's creditworthiness</t>
    </r>
    <r>
      <rPr>
        <vertAlign val="superscript"/>
        <sz val="10"/>
        <rFont val="Calibri"/>
        <family val="2"/>
      </rPr>
      <t>(6)</t>
    </r>
  </si>
  <si>
    <r>
      <t>* Competition from non-banks</t>
    </r>
    <r>
      <rPr>
        <vertAlign val="superscript"/>
        <sz val="10"/>
        <rFont val="Calibri"/>
        <family val="2"/>
      </rPr>
      <t>(4)</t>
    </r>
  </si>
  <si>
    <r>
      <t>* Your bank’s ability to access market financing (e.g. money or bond market financing, incl. true-sale securitisation</t>
    </r>
    <r>
      <rPr>
        <vertAlign val="superscript"/>
        <sz val="10"/>
        <rFont val="Calibri"/>
        <family val="2"/>
      </rPr>
      <t>(3)</t>
    </r>
    <r>
      <rPr>
        <sz val="10"/>
        <rFont val="Calibri"/>
        <family val="2"/>
      </rPr>
      <t>)</t>
    </r>
  </si>
  <si>
    <r>
      <t>* Costs related to your bank’s capital position</t>
    </r>
    <r>
      <rPr>
        <vertAlign val="superscript"/>
        <sz val="10"/>
        <rFont val="Calibri"/>
        <family val="2"/>
      </rPr>
      <t>(2)</t>
    </r>
  </si>
  <si>
    <t>* Overall terms and conditions</t>
  </si>
  <si>
    <t>* Your bank's risk tolerance</t>
  </si>
  <si>
    <r>
      <t xml:space="preserve">Loans to large enterprises </t>
    </r>
    <r>
      <rPr>
        <vertAlign val="superscript"/>
        <sz val="10"/>
        <rFont val="Calibri"/>
        <family val="2"/>
      </rPr>
      <t>(5)</t>
    </r>
  </si>
  <si>
    <r>
      <t>A) Overall terms and conditions</t>
    </r>
    <r>
      <rPr>
        <b/>
        <vertAlign val="superscript"/>
        <sz val="10"/>
        <rFont val="Calibri"/>
        <family val="2"/>
      </rPr>
      <t>(1)</t>
    </r>
  </si>
  <si>
    <r>
      <t>* Your bank’s loan margin (i.e. the spread over a relevant market reference rate) on average loans (wider spread = tightened, narrower spread = eased)</t>
    </r>
    <r>
      <rPr>
        <vertAlign val="superscript"/>
        <sz val="10"/>
        <rFont val="Calibri"/>
        <family val="2"/>
      </rPr>
      <t>(2)</t>
    </r>
  </si>
  <si>
    <r>
      <t>* Non-interest rate charges</t>
    </r>
    <r>
      <rPr>
        <vertAlign val="superscript"/>
        <sz val="10"/>
        <rFont val="Calibri"/>
        <family val="2"/>
      </rPr>
      <t>(3)</t>
    </r>
  </si>
  <si>
    <r>
      <t>* Loan covenants</t>
    </r>
    <r>
      <rPr>
        <vertAlign val="superscript"/>
        <sz val="10"/>
        <rFont val="Calibri"/>
        <family val="2"/>
      </rPr>
      <t>(5)</t>
    </r>
  </si>
  <si>
    <t xml:space="preserve">* Cost of funds and balance sheet constraints </t>
  </si>
  <si>
    <t>* Pressure from competition</t>
  </si>
  <si>
    <t xml:space="preserve">*  Perception of risk </t>
  </si>
  <si>
    <t xml:space="preserve">* Your bank's risk tolerance </t>
  </si>
  <si>
    <t xml:space="preserve">(3) Households </t>
  </si>
  <si>
    <t>* Cost of funds and balance sheet constraints</t>
  </si>
  <si>
    <t>D) Other factors, please specify</t>
  </si>
  <si>
    <r>
      <t>* "Loan-to-value" ratio</t>
    </r>
    <r>
      <rPr>
        <vertAlign val="superscript"/>
        <sz val="10"/>
        <rFont val="Calibri"/>
        <family val="2"/>
      </rPr>
      <t>(4)</t>
    </r>
  </si>
  <si>
    <r>
      <t>* Non-interest rate charges</t>
    </r>
    <r>
      <rPr>
        <vertAlign val="superscript"/>
        <sz val="10"/>
        <rFont val="Calibri"/>
        <family val="2"/>
      </rPr>
      <t>(5)</t>
    </r>
  </si>
  <si>
    <t xml:space="preserve"> ○ = contributed to keeping credit terms and conditions basically unchanged / contributed to keeping margins basically unchanged</t>
  </si>
  <si>
    <r>
      <t>* Creditworthiness of consumers</t>
    </r>
    <r>
      <rPr>
        <vertAlign val="superscript"/>
        <sz val="10"/>
        <rFont val="Calibri"/>
        <family val="2"/>
      </rPr>
      <t>(1)</t>
    </r>
  </si>
  <si>
    <r>
      <rPr>
        <b/>
        <sz val="10"/>
        <rFont val="Calibri"/>
        <family val="2"/>
      </rPr>
      <t>D) Other factors, please specify</t>
    </r>
  </si>
  <si>
    <r>
      <t>* Consumer confidence</t>
    </r>
    <r>
      <rPr>
        <vertAlign val="superscript"/>
        <sz val="10"/>
        <rFont val="Calibri"/>
        <family val="2"/>
      </rPr>
      <t>(1)</t>
    </r>
  </si>
  <si>
    <r>
      <t>* Internal finance of house purchase out of savings/down payment (i.e. share financed via the household’s own funds)</t>
    </r>
    <r>
      <rPr>
        <vertAlign val="superscript"/>
        <sz val="10"/>
        <rFont val="Calibri"/>
        <family val="2"/>
      </rPr>
      <t>(3)</t>
    </r>
  </si>
  <si>
    <r>
      <t>C) Other factors, please specify</t>
    </r>
    <r>
      <rPr>
        <b/>
        <vertAlign val="superscript"/>
        <sz val="10"/>
        <rFont val="Calibri"/>
        <family val="2"/>
      </rPr>
      <t>(4)</t>
    </r>
  </si>
  <si>
    <r>
      <t>* Consumption expenditure financed through real-estate guaranteed loans (“mortgage equity withdrawal”)</t>
    </r>
    <r>
      <rPr>
        <vertAlign val="superscript"/>
        <sz val="10"/>
        <rFont val="Calibri"/>
        <family val="2"/>
      </rPr>
      <t>(1)</t>
    </r>
  </si>
  <si>
    <r>
      <t>C) Other factors, please specify</t>
    </r>
    <r>
      <rPr>
        <b/>
        <vertAlign val="superscript"/>
        <sz val="10"/>
        <rFont val="Calibri"/>
        <family val="2"/>
      </rPr>
      <t>(2)</t>
    </r>
  </si>
  <si>
    <t xml:space="preserve">- - = deteriorated considerably/will deteriorate considerably </t>
  </si>
  <si>
    <t xml:space="preserve">- = deteriorated somewhat/will deteriorate somewhat </t>
  </si>
  <si>
    <t>○ = remained unchanged/will remain unchanged</t>
  </si>
  <si>
    <t>+ = eased somewhat/will ease somewhat</t>
  </si>
  <si>
    <t>++ = eased considerably/will ease considerably</t>
  </si>
  <si>
    <t>--</t>
  </si>
  <si>
    <t>-</t>
  </si>
  <si>
    <t>A) Retail funding</t>
  </si>
  <si>
    <t>B) Inter-bank unsecured money market</t>
  </si>
  <si>
    <t>F) Other markets (please specify)</t>
  </si>
  <si>
    <t>* Short-term deposits (up to one year)</t>
  </si>
  <si>
    <t xml:space="preserve">* Long-term (more than one year) deposits and other retail funding instruments </t>
  </si>
  <si>
    <t>* Short-term money market (more than 1 week)</t>
  </si>
  <si>
    <t>* Short-term debt securities (e.g. certificates of deposit or commercial paper)</t>
  </si>
  <si>
    <t>* Medium to long term debt securities (incl. covered bonds)</t>
  </si>
  <si>
    <t xml:space="preserve">* Securitisation of corporate loans </t>
  </si>
  <si>
    <t xml:space="preserve">* Securitisation of loans for house purchase </t>
  </si>
  <si>
    <t>* Ability to transfer credit risk off balance sheet</t>
  </si>
  <si>
    <t>(2) Please select "N/A" (not applicable) if and only if the source of funding is not relevant for your bank.</t>
  </si>
  <si>
    <t>(3) Usually involves on-balance sheet funding.</t>
  </si>
  <si>
    <t>(4) Usually involves the sale of loans from banks’ balance sheets, i.e. off-balance sheet funding</t>
  </si>
  <si>
    <t>(5) Usually involves the use of credit derivatives, with the loans remaining on banks’ balance sheets.</t>
  </si>
  <si>
    <r>
      <t>N/A</t>
    </r>
    <r>
      <rPr>
        <vertAlign val="superscript"/>
        <sz val="10"/>
        <rFont val="Calibri"/>
        <family val="2"/>
      </rPr>
      <t>(2)</t>
    </r>
  </si>
  <si>
    <r>
      <t>C) Wholesale debt securities</t>
    </r>
    <r>
      <rPr>
        <b/>
        <vertAlign val="superscript"/>
        <sz val="10"/>
        <rFont val="Calibri"/>
        <family val="2"/>
      </rPr>
      <t>(3)</t>
    </r>
  </si>
  <si>
    <r>
      <t>D) Securitisation</t>
    </r>
    <r>
      <rPr>
        <b/>
        <vertAlign val="superscript"/>
        <sz val="10"/>
        <rFont val="Calibri"/>
        <family val="2"/>
      </rPr>
      <t>(4)</t>
    </r>
  </si>
  <si>
    <r>
      <t>E) Ability to transfer credit risk off balance sheet</t>
    </r>
    <r>
      <rPr>
        <b/>
        <vertAlign val="superscript"/>
        <sz val="10"/>
        <rFont val="Calibri"/>
        <family val="2"/>
      </rPr>
      <t>(5)</t>
    </r>
  </si>
  <si>
    <t>Loans to households</t>
  </si>
  <si>
    <t>For house purchase</t>
  </si>
  <si>
    <r>
      <t>6.</t>
    </r>
    <r>
      <rPr>
        <u val="single"/>
        <sz val="7"/>
        <rFont val="Calibri"/>
        <family val="2"/>
      </rPr>
      <t xml:space="preserve"> </t>
    </r>
    <r>
      <rPr>
        <u val="single"/>
        <sz val="11"/>
        <rFont val="Calibri"/>
        <family val="2"/>
      </rPr>
      <t xml:space="preserve">Cost of funds and balance sheet constraints </t>
    </r>
  </si>
  <si>
    <r>
      <t>“Debt refinancing/restructuring and renegotiation” as a factor for loan demand refers to loan refinancing, loan restructuring and/or loan renegotiations that lead to an increase or prolongation</t>
    </r>
    <r>
      <rPr>
        <b/>
        <sz val="11"/>
        <rFont val="Calibri"/>
        <family val="2"/>
      </rPr>
      <t xml:space="preserve"> </t>
    </r>
    <r>
      <rPr>
        <sz val="11"/>
        <rFont val="Calibri"/>
        <family val="2"/>
      </rPr>
      <t xml:space="preserve">of the amount borrowed. This includes the use of debt restructuring to avoid defaulting on existing debt (the avoidance of default being interpreted as an increase in demand), for instance via extending the maturity of the loan to avoid possible payment difficulties at maturity. At the same time, for assessing changes in loan demand, it should </t>
    </r>
    <r>
      <rPr>
        <u val="single"/>
        <sz val="11"/>
        <rFont val="Calibri"/>
        <family val="2"/>
      </rPr>
      <t>not</t>
    </r>
    <r>
      <rPr>
        <sz val="11"/>
        <rFont val="Calibri"/>
        <family val="2"/>
      </rPr>
      <t xml:space="preserve"> include loan refinancing, restructuring and/or loan renegotiations which lead </t>
    </r>
    <r>
      <rPr>
        <u val="single"/>
        <sz val="11"/>
        <rFont val="Calibri"/>
        <family val="2"/>
      </rPr>
      <t>only</t>
    </r>
    <r>
      <rPr>
        <sz val="11"/>
        <rFont val="Calibri"/>
        <family val="2"/>
      </rPr>
      <t xml:space="preserve"> to a change in the terms and conditions of the loan other than the loan size or the maturity of the loan.</t>
    </r>
  </si>
  <si>
    <r>
      <t>14.</t>
    </r>
    <r>
      <rPr>
        <u val="single"/>
        <sz val="7"/>
        <rFont val="Calibri"/>
        <family val="2"/>
      </rPr>
      <t xml:space="preserve">  </t>
    </r>
    <r>
      <rPr>
        <u val="single"/>
        <sz val="11"/>
        <rFont val="Calibri"/>
        <family val="2"/>
      </rPr>
      <t xml:space="preserve">Enterprises </t>
    </r>
  </si>
  <si>
    <r>
      <t>15.</t>
    </r>
    <r>
      <rPr>
        <u val="single"/>
        <sz val="7"/>
        <rFont val="Calibri"/>
        <family val="2"/>
      </rPr>
      <t xml:space="preserve">  </t>
    </r>
    <r>
      <rPr>
        <u val="single"/>
        <sz val="11"/>
        <rFont val="Calibri"/>
        <family val="2"/>
      </rPr>
      <t xml:space="preserve">Enterprise size </t>
    </r>
  </si>
  <si>
    <r>
      <t>16.</t>
    </r>
    <r>
      <rPr>
        <u val="single"/>
        <sz val="7"/>
        <rFont val="Calibri"/>
        <family val="2"/>
      </rPr>
      <t xml:space="preserve">  </t>
    </r>
    <r>
      <rPr>
        <u val="single"/>
        <sz val="11"/>
        <rFont val="Calibri"/>
        <family val="2"/>
      </rPr>
      <t xml:space="preserve">Households </t>
    </r>
  </si>
  <si>
    <r>
      <t>18.</t>
    </r>
    <r>
      <rPr>
        <u val="single"/>
        <sz val="7"/>
        <rFont val="Calibri"/>
        <family val="2"/>
      </rPr>
      <t xml:space="preserve">  </t>
    </r>
    <r>
      <rPr>
        <u val="single"/>
        <sz val="11"/>
        <rFont val="Calibri"/>
        <family val="2"/>
      </rPr>
      <t>Loans</t>
    </r>
  </si>
  <si>
    <r>
      <t>24.</t>
    </r>
    <r>
      <rPr>
        <u val="single"/>
        <sz val="7"/>
        <rFont val="Calibri"/>
        <family val="2"/>
      </rPr>
      <t xml:space="preserve">  </t>
    </r>
    <r>
      <rPr>
        <u val="single"/>
        <sz val="11"/>
        <rFont val="Calibri"/>
        <family val="2"/>
      </rPr>
      <t xml:space="preserve">Maturity </t>
    </r>
  </si>
  <si>
    <t>In questions 2, 3, 4, 7, 11, 12, 13, 14, 15, 16, 19 and 20, an answer should be given for all factors. If you do not have information about a specific factor, please use the option “not applicable” (column N/A in the questionnaire). Should you judge that other factors or a specific market segment had a significant impact on overall developments, please specify this under the option “Other factors”.</t>
  </si>
  <si>
    <t>Consumers’ assessments of economic and financial trends in a particular country and/or in the euro area. They include assessments of the past and current financial situation of households and resulting (income) prospects for the future, assessments of the past and current general political and economic situation and resulting prospects for the future and assessments of the advisability of making residential investments (question 19), particularly in terms of affordability, and/or major purchases of durable consumer goods (question 20). In this sense, an increase in consumer confidence would tend to lead to an increase in the demand for loans.</t>
  </si>
  <si>
    <t>The concept of maturity used in questions 1, 6, 8 and 9 of the bank lending survey is original maturity, and only two different types are used, i.e. short-term and long-term. Short-term loans are loans with an original maturity of one year or less and, consequently, long-term loans are loans that have an original maturity of more than one year.</t>
  </si>
  <si>
    <t>Impact on your bank's credit standards for loans to small and medium-sized enterprises</t>
  </si>
  <si>
    <t>Impact on your bank's credit standards for loans to large enterprises</t>
  </si>
  <si>
    <t>(1) The factors refer to the same sub-factors as in question 2.</t>
  </si>
  <si>
    <t>(1) The factors refer to the same sub-factors as in question 11.</t>
  </si>
  <si>
    <t>(1) The factors refer to the same sub-factors as in question 14.</t>
  </si>
  <si>
    <t>* Very short-term money market (up to 1 week)</t>
  </si>
  <si>
    <t>In the backward-looking questions (all questions except 8, 9, 21 and 22), the time horizon is three months. For instance, in January the survey relates to changes that took place broadly between the end of September and the end of December.</t>
  </si>
  <si>
    <t>The bank’s capital and the cost related to the bank’s capital position can become a balance sheet constraint that may inhibit the expansion of its lending. For a given level of capital, the bank’s loan supply could be affected by its liquidity position and its access to money and debt markets. Similarly, a bank could abstain from granting a loan, or be less willing to lend, if it knows that it will not be able subsequently to transfer the risk (synthetic securitisation) or the entire asset (true-sale securitisation) off its balance sheet. Moreover, risks related to non-performing loans may be reflected not only in the bank's risk perceptions, but also in its cost of funds and balance sheet constraints.</t>
  </si>
  <si>
    <t>Credit terms and conditions refer to the conditions of a loan that a bank is willing to grant, i.e. to the terms and conditions of the loan actually approved as laid down in the loan contract which was agreed between the bank (the lender) and the borrower. They generally consist of the agreed spread over the relevant reference rate, the size of the loan, the access conditions and other terms and conditions in the form of non-interest rate charges (i.e. fees), collateral or guarantees which the respective borrower needs to provide (including compensating balances), loan covenants and the agreed loan maturity. Credit terms and conditions are conditional on the borrower’s characteristics and may change in parallel with credit standards or independently of them. For instance, an increase in the bank’s funding cost or a deterioration in the general economic outlook can lead to both a tightening in the approval criteria (credit standards) and a tightening of the terms and conditions on those loans that the bank is willing to approve and its customers are willing to accept. Alternatively, the bank may only change its credit terms and conditions (e.g. increasing the required spread to compensate for the additional cost/risk) and leave credit standards unchanged.</t>
  </si>
  <si>
    <t xml:space="preserve">Loan demand refers to gross demand for loans from enterprises or households, including loan rollovers, but apart from normal seasonal fluctuations. It refers to the bank loan financing need of enterprises and households, independent of whether this need will result in a loan or not. Banks should assess the evolution of the bank loan financing need of enterprises and households in nominal terms (i.e. independent of price-level developments) and with reference to the financing need prevailing in the previous quarter (i.e. banks should not assess the evolution of financing needs relative to historical averages or other reference values such as sales targets). Demand for loans can change either due to a shift of the demand curve (while the price remains constant) or due to a movement along the demand curve (i.e. because of a change in the price).   </t>
  </si>
  <si>
    <t>The loan margin of a bank should be understood as the spread over a relevant market reference rate (e.g. EURIBOR, LIBOR or the interest rate swap of a corresponding maturity for fixed rate loans), depending on the characteristics of the loan. Such a spread would capture changes in the bank’s lending rates related to changes in the bank’s funding cost as well as in borrower risk, i.e. changes in the bank’s lending rates which are not related to variations of market rates (like EURIBOR or LIBOR). In detail, the spread would capture changes in the bank’s risk premium in its own market-based funding cost (e.g. in bank bond yields), changes in the bank’s deposit funding cost, changes in the bank’s risk assessment of borrowers, as well as changes in any other add-on factor not related to variations of market rates.</t>
  </si>
  <si>
    <t>Marketing campaigns should be interpreted as a factor affecting loan supply only when credit standards or credit conditions change. If this is not the case, marketing campaigns may be understood as a factor with a possible impact on loan demand. In this instance, respondents should indicate the role of marketing campaigns under “Other factors” in questions 7, 19 and 20 on the factors affecting loan demand.</t>
  </si>
  <si>
    <t>Debt restructuring should not be interpreted as the switching between different types of debt (such as loans from monetary financial institutions (MFIs) and debt securities; this is already captured under the factor "Issuance/redemption of debt securities”), capital restructuring (substitution between debt and equity) or share buy-backs (already captured under the factor “Issuance/redemption of equity”). Meanwhile, debt restructuring in the form of inter-company loans is already covered by the factor “Loans from non-banks”.</t>
  </si>
  <si>
    <t>(5) Perception of risk and risk tolerance</t>
  </si>
  <si>
    <t>(3) Perception of risk and risk tolerance</t>
  </si>
  <si>
    <t>(6) Risks related to non-performing loans may be reflected not only in the "industry or firm-specific situation and outlook/borrower's creditworthiness", but also in the bank's "cost of funds and balance sheet constraints".</t>
  </si>
  <si>
    <t>(5) Risks related to non-performing loans may be reflected not only in the "borrower's creditworthiness", but also in the bank's "cost of funds and balance sheet constraints".</t>
  </si>
  <si>
    <t>(1) Risks related to non-performing loans may be reflected not only in the "creditworthiness of consumers", but also in the bank's "cost of funds and balance sheet constraints".</t>
  </si>
  <si>
    <t>* Mergers/acquisitions and corporate restructuring</t>
  </si>
  <si>
    <t>* Inventories and working capital</t>
  </si>
  <si>
    <t>* Fixed investment</t>
  </si>
  <si>
    <t xml:space="preserve">* Perception of risk </t>
  </si>
  <si>
    <t>* Internal financing</t>
  </si>
  <si>
    <t>* Loans from non-banks</t>
  </si>
  <si>
    <t>* Issuance/redemption of debt securities</t>
  </si>
  <si>
    <t>* Issuance/redemption of equity</t>
  </si>
  <si>
    <t xml:space="preserve"> – – = contributed considerably to tightening of credit terms and conditions / contributed considerably to widening of margins</t>
  </si>
  <si>
    <t xml:space="preserve"> – = contributed somewhat to tightening of credit terms and conditions / contributed somewhat to widening of margins</t>
  </si>
  <si>
    <r>
      <t>(1) Please also take into account any effect of state guarantees vis-</t>
    </r>
    <r>
      <rPr>
        <sz val="8"/>
        <rFont val="Calibri"/>
        <family val="2"/>
      </rPr>
      <t xml:space="preserve">à-vis </t>
    </r>
    <r>
      <rPr>
        <sz val="8"/>
        <rFont val="Calibri"/>
        <family val="2"/>
      </rPr>
      <t>debt securities and recapitalisation support.</t>
    </r>
  </si>
  <si>
    <r>
      <t xml:space="preserve">5. </t>
    </r>
    <r>
      <rPr>
        <u val="single"/>
        <sz val="11"/>
        <rFont val="Calibri"/>
        <family val="2"/>
      </rPr>
      <t xml:space="preserve">Consumption expenditure financed through real-estate guaranteed loans </t>
    </r>
  </si>
  <si>
    <r>
      <t xml:space="preserve">2. </t>
    </r>
    <r>
      <rPr>
        <u val="single"/>
        <sz val="11"/>
        <rFont val="Calibri"/>
        <family val="2"/>
      </rPr>
      <t xml:space="preserve">Collateral </t>
    </r>
  </si>
  <si>
    <r>
      <t xml:space="preserve">1. </t>
    </r>
    <r>
      <rPr>
        <u val="single"/>
        <sz val="11"/>
        <rFont val="Calibri"/>
        <family val="2"/>
      </rPr>
      <t xml:space="preserve">Capital </t>
    </r>
  </si>
  <si>
    <r>
      <t xml:space="preserve">7. </t>
    </r>
    <r>
      <rPr>
        <u val="single"/>
        <sz val="11"/>
        <rFont val="Calibri"/>
        <family val="2"/>
      </rPr>
      <t>Covenant</t>
    </r>
  </si>
  <si>
    <r>
      <t xml:space="preserve">8. </t>
    </r>
    <r>
      <rPr>
        <u val="single"/>
        <sz val="11"/>
        <rFont val="Calibri"/>
        <family val="2"/>
      </rPr>
      <t xml:space="preserve">Credit line </t>
    </r>
  </si>
  <si>
    <r>
      <t xml:space="preserve">9. </t>
    </r>
    <r>
      <rPr>
        <u val="single"/>
        <sz val="11"/>
        <rFont val="Calibri"/>
        <family val="2"/>
      </rPr>
      <t xml:space="preserve">Credit standards </t>
    </r>
  </si>
  <si>
    <r>
      <t xml:space="preserve">10. </t>
    </r>
    <r>
      <rPr>
        <u val="single"/>
        <sz val="11"/>
        <rFont val="Calibri"/>
        <family val="2"/>
      </rPr>
      <t xml:space="preserve">Credit terms and conditions </t>
    </r>
  </si>
  <si>
    <r>
      <t>11.</t>
    </r>
    <r>
      <rPr>
        <u val="single"/>
        <sz val="7"/>
        <rFont val="Calibri"/>
        <family val="2"/>
      </rPr>
      <t> </t>
    </r>
    <r>
      <rPr>
        <u val="single"/>
        <sz val="11"/>
        <rFont val="Calibri"/>
        <family val="2"/>
      </rPr>
      <t>Debt refinancing/restructuring and renegotiation</t>
    </r>
  </si>
  <si>
    <r>
      <t>12.</t>
    </r>
    <r>
      <rPr>
        <u val="single"/>
        <sz val="7"/>
        <rFont val="Calibri"/>
        <family val="2"/>
      </rPr>
      <t> </t>
    </r>
    <r>
      <rPr>
        <u val="single"/>
        <sz val="11"/>
        <rFont val="Calibri"/>
        <family val="2"/>
      </rPr>
      <t>Demand for loans</t>
    </r>
  </si>
  <si>
    <r>
      <t xml:space="preserve">13. </t>
    </r>
    <r>
      <rPr>
        <u val="single"/>
        <sz val="11"/>
        <rFont val="Calibri"/>
        <family val="2"/>
      </rPr>
      <t xml:space="preserve">Down payment </t>
    </r>
  </si>
  <si>
    <r>
      <t>19.</t>
    </r>
    <r>
      <rPr>
        <u val="single"/>
        <sz val="7"/>
        <rFont val="Calibri"/>
        <family val="2"/>
      </rPr>
      <t> </t>
    </r>
    <r>
      <rPr>
        <u val="single"/>
        <sz val="11"/>
        <rFont val="Calibri"/>
        <family val="2"/>
      </rPr>
      <t xml:space="preserve">Loan application </t>
    </r>
  </si>
  <si>
    <r>
      <t>20.</t>
    </r>
    <r>
      <rPr>
        <u val="single"/>
        <sz val="7"/>
        <rFont val="Calibri"/>
        <family val="2"/>
      </rPr>
      <t> </t>
    </r>
    <r>
      <rPr>
        <u val="single"/>
        <sz val="11"/>
        <rFont val="Calibri"/>
        <family val="2"/>
      </rPr>
      <t xml:space="preserve">Loan rejection </t>
    </r>
  </si>
  <si>
    <r>
      <t>21.</t>
    </r>
    <r>
      <rPr>
        <u val="single"/>
        <sz val="7"/>
        <rFont val="Calibri"/>
        <family val="2"/>
      </rPr>
      <t> </t>
    </r>
    <r>
      <rPr>
        <u val="single"/>
        <sz val="11"/>
        <rFont val="Calibri"/>
        <family val="2"/>
      </rPr>
      <t>Loan margin/spread over a relevant market reference rate</t>
    </r>
  </si>
  <si>
    <r>
      <t>22.</t>
    </r>
    <r>
      <rPr>
        <u val="single"/>
        <sz val="7"/>
        <rFont val="Calibri"/>
        <family val="2"/>
      </rPr>
      <t> </t>
    </r>
    <r>
      <rPr>
        <u val="single"/>
        <sz val="11"/>
        <rFont val="Calibri"/>
        <family val="2"/>
      </rPr>
      <t>Loan-to-value ratio</t>
    </r>
  </si>
  <si>
    <r>
      <t xml:space="preserve">23. </t>
    </r>
    <r>
      <rPr>
        <u val="single"/>
        <sz val="11"/>
        <rFont val="Calibri"/>
        <family val="2"/>
      </rPr>
      <t xml:space="preserve">Marketing campaigns </t>
    </r>
  </si>
  <si>
    <r>
      <t>25.</t>
    </r>
    <r>
      <rPr>
        <u val="single"/>
        <sz val="7"/>
        <rFont val="Calibri"/>
        <family val="2"/>
      </rPr>
      <t> </t>
    </r>
    <r>
      <rPr>
        <u val="single"/>
        <sz val="11"/>
        <rFont val="Calibri"/>
        <family val="2"/>
      </rPr>
      <t xml:space="preserve">Non-banks </t>
    </r>
  </si>
  <si>
    <r>
      <t>26.</t>
    </r>
    <r>
      <rPr>
        <u val="single"/>
        <sz val="7"/>
        <rFont val="Calibri"/>
        <family val="2"/>
      </rPr>
      <t> </t>
    </r>
    <r>
      <rPr>
        <u val="single"/>
        <sz val="11"/>
        <rFont val="Calibri"/>
        <family val="2"/>
      </rPr>
      <t>Non-interest rate charges</t>
    </r>
  </si>
  <si>
    <t xml:space="preserve">“Consumption expenditure financed through real-estate guaranteed loans” should be treated as consumer credit, even though such loans are guaranteed by real estate assets, as the purpose of these loans is consumption. Consumption expenditure financed through real-estate guaranteed loans represents mortgage equity withdrawal, leading to higher non-housing related consumption.  </t>
  </si>
  <si>
    <t>A credit line is a facility with a stated maximum amount which an enterprise is entitled to borrow from a bank at any given time. In the survey, a broad definition of credit lines should be applied, in which the information on the demand for new credit lines, and also on the use of credit lines previously granted, but not yet used, would be taken into account in assessing developments of loan demand.</t>
  </si>
  <si>
    <r>
      <t xml:space="preserve">C) Other factors, please </t>
    </r>
    <r>
      <rPr>
        <b/>
        <sz val="10"/>
        <rFont val="Calibri"/>
        <family val="2"/>
      </rPr>
      <t xml:space="preserve">specify </t>
    </r>
    <r>
      <rPr>
        <b/>
        <vertAlign val="superscript"/>
        <sz val="10"/>
        <rFont val="Calibri"/>
        <family val="2"/>
      </rPr>
      <t>(2)</t>
    </r>
  </si>
  <si>
    <r>
      <t xml:space="preserve">* Debt refinancing/restructuring and </t>
    </r>
    <r>
      <rPr>
        <sz val="10"/>
        <rFont val="Calibri"/>
        <family val="2"/>
      </rPr>
      <t>renegotiation</t>
    </r>
    <r>
      <rPr>
        <vertAlign val="superscript"/>
        <sz val="10"/>
        <rFont val="Calibri"/>
        <family val="2"/>
      </rPr>
      <t xml:space="preserve"> (1) </t>
    </r>
    <r>
      <rPr>
        <sz val="10"/>
        <rFont val="Calibri"/>
        <family val="2"/>
      </rPr>
      <t>(when leading to an increase or prolongation of the amount borrowed)</t>
    </r>
  </si>
  <si>
    <r>
      <t>* Collateral</t>
    </r>
    <r>
      <rPr>
        <vertAlign val="superscript"/>
        <sz val="10"/>
        <rFont val="Calibri"/>
        <family val="2"/>
      </rPr>
      <t>(4)</t>
    </r>
    <r>
      <rPr>
        <sz val="10"/>
        <rFont val="Calibri"/>
        <family val="2"/>
      </rPr>
      <t xml:space="preserve"> requirements</t>
    </r>
  </si>
  <si>
    <r>
      <t>* Collateral</t>
    </r>
    <r>
      <rPr>
        <vertAlign val="superscript"/>
        <sz val="10"/>
        <rFont val="Calibri"/>
        <family val="2"/>
      </rPr>
      <t>(3)</t>
    </r>
    <r>
      <rPr>
        <sz val="10"/>
        <rFont val="Calibri"/>
        <family val="2"/>
      </rPr>
      <t xml:space="preserve"> requirements</t>
    </r>
  </si>
  <si>
    <t xml:space="preserve"> + = contributed somewhat to higher demand</t>
  </si>
  <si>
    <t xml:space="preserve"> + + = contributed considerably to higher demand</t>
  </si>
  <si>
    <t>17. Housing market prospects, including expected house price developments</t>
  </si>
  <si>
    <t>(4) Housing market prospects, including expected house price developments</t>
  </si>
  <si>
    <r>
      <t xml:space="preserve"> – – = contributed considerably to tightening of credit terms and conditions </t>
    </r>
    <r>
      <rPr>
        <i/>
        <sz val="10"/>
        <color indexed="9"/>
        <rFont val="Calibri"/>
        <family val="2"/>
      </rPr>
      <t>/ contributed considerably to widening of margins</t>
    </r>
  </si>
  <si>
    <r>
      <t xml:space="preserve"> – = contributed somewhat to tightening of credit terms and conditions </t>
    </r>
    <r>
      <rPr>
        <i/>
        <sz val="10"/>
        <color indexed="9"/>
        <rFont val="Calibri"/>
        <family val="2"/>
      </rPr>
      <t>/ contributed somewhat to widening of margins</t>
    </r>
  </si>
  <si>
    <r>
      <t xml:space="preserve"> ○ = contributed to keeping credit terms and conditions basically unchanged</t>
    </r>
    <r>
      <rPr>
        <i/>
        <sz val="10"/>
        <color indexed="9"/>
        <rFont val="Calibri"/>
        <family val="2"/>
      </rPr>
      <t xml:space="preserve"> / contributed to keeping margins basically unchanged</t>
    </r>
  </si>
  <si>
    <t>A) Financing needs/underlying drivers or purpose of loan demand</t>
  </si>
  <si>
    <t xml:space="preserve">* Housing market prospects, including expected house price developments </t>
  </si>
  <si>
    <t>BLS COMPILATION GUIDE</t>
  </si>
  <si>
    <t>In the forward-looking questions (8, 9, 21 and 22), the time horizon is in principle also three months, but some flexibility is given in view of the different time horizons used in the formulation of credit policies and expectations regarding credit demand.</t>
  </si>
  <si>
    <t>Defined in accordance with the regulatory requirements set out in the CRR/CRD IV, which transposes the global standards on bank capital (i.e. the Basel III agreement) into the EU legal framework and entered into force on 1 January 2014. It includes both tier 1 capital and tier 2 capital (supplementary capital).</t>
  </si>
  <si>
    <t>4. Consumer credit and other lending</t>
  </si>
  <si>
    <t>(4) Consumer credit and other lending</t>
  </si>
  <si>
    <r>
      <t>Consumer credit</t>
    </r>
    <r>
      <rPr>
        <sz val="10"/>
        <rFont val="Calibri"/>
        <family val="2"/>
      </rPr>
      <t xml:space="preserve"> and other lending</t>
    </r>
    <r>
      <rPr>
        <vertAlign val="superscript"/>
        <sz val="10"/>
        <rFont val="Calibri"/>
        <family val="2"/>
      </rPr>
      <t>(4)</t>
    </r>
  </si>
  <si>
    <t xml:space="preserve">Consumer credit is defined as loans granted for mainly personal consumption of goods and services. Typical examples of loans in this category are loans granted for the financing of motor vehicles, furniture, domestic appliances and other consumer durables, holiday travel, etc. Overdrafts and credit card loans also typically belong in this category. "Consumer credit and other lending" to households also includes loans to sole proprietors and partnerships (see 16. Households). Loans included in this category may or may not be collateralised by various forms of security or guarantee. </t>
  </si>
  <si>
    <t xml:space="preserve">Credit standards are the internal guidelines or loan approval criteria of a bank. They are established prior to the actual loan negotiation on the terms and conditions and the actual loan approval/rejection decision. They define the types of loan a bank considers desirable and undesirable, the designated sectoral or geographic priorities, the collateral deemed acceptable and unacceptable, etc. Credit standards specify the required borrower characteristics (e.g. balance sheet conditions, income situation, age, employment status) under which a loan can be obtained. In the survey, both changes in written loan policies and their application should be considered. Credit standards may change owing to changes in the bank’s cost of funds and balance sheet situation, changes in competition, changes in the bank’s risk perception, changes in the bank’s risk tolerance or regulatory changes, for instance. </t>
  </si>
  <si>
    <r>
      <t>In this context, enterprises are non-financial corporations, i.e., in line with the Eurostat definition, institutional units whose distributive and financial transactions are distinct from those of their owners and which are market producers, whose principal activity is the production of goods and non-financial services. These can be public and private corporations, as well as quasi-corporations. Quasi-corporations have no independent legal status, but keep a complete set of accounts and have an economic and financial behaviour that is different from that of their owners and similar to  that of corporations. S</t>
    </r>
    <r>
      <rPr>
        <sz val="11"/>
        <rFont val="Calibri"/>
        <family val="2"/>
      </rPr>
      <t>ole proprietorships and partnerships are included in the household sector (see 16. Households).</t>
    </r>
  </si>
  <si>
    <t>In line with the Eurostat definition, households are individuals or groups of individuals acting as consumers and possibly also as entrepreneurs producing market goods and non-financial and financial services (market producers) provided that, in the latter case, the corresponding activities are not those of separate entities treated as quasi-corporations (i.e. sole proprietorships and partnerships). Non-profit institutions serving households are included in the household sector.</t>
  </si>
  <si>
    <t xml:space="preserve">In question 11, “housing market prospects, including expected house price developments” refers to the risk related to the collateral demanded. In question 19, it refers to expected developments in the housing market, including an increase (decrease) in demand for housing loans owing to an expected increase (decrease) in the cost of buying a house and/or in the perceived returns from investing in property. </t>
  </si>
  <si>
    <t>Perception of risk refers to the bank's perception of actual risk and its reaction to developments related to the general economic situation and outlook, the industry or firm-specific situation and outlook, the borrower's creditworthiness, as well as the collateral demanded (demand-side factors). By contrast, risk tolerance refers to the risk tolerance of the bank in its lending policy, which may alter due to changes in the bank's underlying business strategy (supply-side factors). Banks' perception of actual risk and their risk tolerance may either change in line with each other or move in different directions.</t>
  </si>
  <si>
    <r>
      <t>* Debt refinancing/restructuring and renegotiation (when leading to an increase or prolongation of the amount borrowed)</t>
    </r>
    <r>
      <rPr>
        <vertAlign val="superscript"/>
        <sz val="10"/>
        <rFont val="Calibri"/>
        <family val="2"/>
      </rPr>
      <t>(2)</t>
    </r>
  </si>
  <si>
    <t>"Loan rejection" refers to the rejection (as opposed to the approval) of the volume of formal loan applications or of informal loan requests. If information on the latter is unavailable, the bank's response should at least refer to all formal loan applications which have been rejected. It should be referred to the volume of loan rejections relative to the volume of loan applications/requests. Loan rejections do not include cases in which the borrower withdraws a loan application/request because the bank's conditions are considered unfavourable.</t>
  </si>
  <si>
    <r>
      <t xml:space="preserve"> + = contributed somewhat to easing of credit terms and conditions </t>
    </r>
    <r>
      <rPr>
        <i/>
        <sz val="10"/>
        <color indexed="9"/>
        <rFont val="Calibri"/>
        <family val="2"/>
      </rPr>
      <t>/ contributed somewhat to narrowing of margins</t>
    </r>
  </si>
  <si>
    <r>
      <t xml:space="preserve"> + + = contributed considerably to easing of credit terms and conditions </t>
    </r>
    <r>
      <rPr>
        <i/>
        <sz val="10"/>
        <color indexed="9"/>
        <rFont val="Calibri"/>
        <family val="2"/>
      </rPr>
      <t>/ contributed considerably to narrowing of margins</t>
    </r>
  </si>
  <si>
    <t xml:space="preserve"> + = contributed somewhat to easing of credit terms and conditions / contributed somewhat to narrowing of margins</t>
  </si>
  <si>
    <t xml:space="preserve"> + + = contributed considerably to easing of credit terms and conditions / contributed considerably to narrowing of margins</t>
  </si>
  <si>
    <t xml:space="preserve">Ideally, loan applications should cover formal loan applications as well as any informal loan requests which have not yet reached the stage of a formal loan application. If information on informal loan requests cannot be obtained, the bank's response should at least refer to all formal loan applications. It should be referred to the volume of loan applications. Loan applications can be from both new and existing bank clients. However, applications from existing clients should be included only if the volume of an ongoing loan increases or a new loan is granted. </t>
  </si>
  <si>
    <t>Over the next six months</t>
  </si>
  <si>
    <r>
      <t>A) Cost of funds and balance sheet</t>
    </r>
    <r>
      <rPr>
        <b/>
        <sz val="10"/>
        <rFont val="Calibri"/>
        <family val="2"/>
      </rPr>
      <t xml:space="preserve"> constraints</t>
    </r>
    <r>
      <rPr>
        <b/>
        <vertAlign val="superscript"/>
        <sz val="10"/>
        <rFont val="Calibri"/>
        <family val="2"/>
      </rPr>
      <t>(1)</t>
    </r>
  </si>
  <si>
    <r>
      <t xml:space="preserve">* Competition from </t>
    </r>
    <r>
      <rPr>
        <sz val="10"/>
        <rFont val="Calibri"/>
        <family val="2"/>
      </rPr>
      <t>non-banks</t>
    </r>
    <r>
      <rPr>
        <vertAlign val="superscript"/>
        <sz val="10"/>
        <rFont val="Calibri"/>
        <family val="2"/>
      </rPr>
      <t>(2)</t>
    </r>
  </si>
  <si>
    <r>
      <t>C) Perception of</t>
    </r>
    <r>
      <rPr>
        <b/>
        <sz val="10"/>
        <rFont val="Calibri"/>
        <family val="2"/>
      </rPr>
      <t xml:space="preserve"> risk</t>
    </r>
    <r>
      <rPr>
        <b/>
        <vertAlign val="superscript"/>
        <sz val="10"/>
        <rFont val="Calibri"/>
        <family val="2"/>
      </rPr>
      <t>(3)</t>
    </r>
  </si>
  <si>
    <r>
      <t xml:space="preserve">* Borrower’s </t>
    </r>
    <r>
      <rPr>
        <sz val="10"/>
        <rFont val="Calibri"/>
        <family val="2"/>
      </rPr>
      <t>creditworthiness</t>
    </r>
    <r>
      <rPr>
        <vertAlign val="superscript"/>
        <sz val="10"/>
        <rFont val="Calibri"/>
        <family val="2"/>
      </rPr>
      <t>(5)</t>
    </r>
  </si>
  <si>
    <r>
      <t xml:space="preserve">D) Your bank's risk </t>
    </r>
    <r>
      <rPr>
        <b/>
        <sz val="10"/>
        <rFont val="Calibri"/>
        <family val="2"/>
      </rPr>
      <t>tolerance</t>
    </r>
    <r>
      <rPr>
        <b/>
        <vertAlign val="superscript"/>
        <sz val="10"/>
        <rFont val="Calibri"/>
        <family val="2"/>
      </rPr>
      <t>(3)</t>
    </r>
  </si>
  <si>
    <r>
      <t>* Housing market prospects, including expected house price developments</t>
    </r>
    <r>
      <rPr>
        <vertAlign val="superscript"/>
        <sz val="10"/>
        <rFont val="Calibri"/>
        <family val="2"/>
      </rPr>
      <t>(4)</t>
    </r>
  </si>
  <si>
    <t xml:space="preserve">Share of rejected applications </t>
  </si>
  <si>
    <t>Reserved for the central bank of</t>
  </si>
  <si>
    <t>These questions address the extent to which the new regulatory capital requirements set out in the CRR/CRD IV, as well as other specific regulatory or supervisory actions relating to capital, leverage or liquidity requirements(*), have impacted, or will impact, on your lending policies (via the actions taken to adjust your bank’s capital, leverage or liquidity position and the potential impact on funding conditions).</t>
  </si>
  <si>
    <t>120. In connection with the new regulatory or supervisory actions, has your bank:</t>
  </si>
  <si>
    <t>over the past six months, and/or does it intend to do so over the next six months?</t>
  </si>
  <si>
    <t>- increased/decreased total assets</t>
  </si>
  <si>
    <t>- increased/decreased risk-weighted assets</t>
  </si>
  <si>
    <t>- increased/decreased its capital position</t>
  </si>
  <si>
    <t>- experienced an easing/tightening of its funding conditions</t>
  </si>
  <si>
    <t>- - =  decreased / will decrease considerably; experienced/will experience a considerable tightening of funding conditions</t>
  </si>
  <si>
    <t>- = decreased/will decrease somewhat; experienced/will experience a moderate tightening of funding conditions</t>
  </si>
  <si>
    <t>○ = remained/will remain basically unchanged</t>
  </si>
  <si>
    <t>+ = increased/will increase somewhat; experienced/will experience a moderate easing of funding conditions</t>
  </si>
  <si>
    <t xml:space="preserve">++ = increased/will increase considerably; experienced/will experience a considerable easing of funding conditions </t>
  </si>
  <si>
    <t>Over the past six months</t>
  </si>
  <si>
    <t>Total assets</t>
  </si>
  <si>
    <t>Risk-weighted assets</t>
  </si>
  <si>
    <t xml:space="preserve"> Of which:       Average loans</t>
  </si>
  <si>
    <t xml:space="preserve">                         Riskier loans</t>
  </si>
  <si>
    <t>Capital</t>
  </si>
  <si>
    <t>Of which:        Retained earnings</t>
  </si>
  <si>
    <t>Impact on your bank’s funding conditions</t>
  </si>
  <si>
    <r>
      <t xml:space="preserve"> Of which:       Liquid assets</t>
    </r>
    <r>
      <rPr>
        <vertAlign val="superscript"/>
        <sz val="10"/>
        <rFont val="Calibri"/>
        <family val="2"/>
      </rPr>
      <t>1)</t>
    </r>
  </si>
  <si>
    <r>
      <t xml:space="preserve">                         Capital issuance</t>
    </r>
    <r>
      <rPr>
        <vertAlign val="superscript"/>
        <sz val="10"/>
        <rFont val="Calibri"/>
        <family val="2"/>
      </rPr>
      <t>2)</t>
    </r>
  </si>
  <si>
    <t xml:space="preserve">1) Liquid assets should be defined as freely transferable assets that can be converted quickly into cash in private markets within a short time frame and without significant loss in value, in line with the European Commission Delegated Act of 10.10.2014 to supplement Regulation (EU) 575/2013 with regard to liquidity coverage requirement for Credit Institutions (C (2014) 7232 final). </t>
  </si>
  <si>
    <t xml:space="preserve">2) Capital issuance includes the issuance of shares and hybrid instruments, as well as capital injections by, inter alia, national or supra-national public authorities. </t>
  </si>
  <si>
    <t>121. Have any adjustments been made, or will any be made, to your bank’s credit standards/margins for loans over the past/next six months, owing to the new regulatory or supervisory actions (*)?</t>
  </si>
  <si>
    <t>- - =  credit standards / margins have been tightened/will be tightened considerably</t>
  </si>
  <si>
    <t>- = credit standards / margins have been tightened/will be tightened somewhat</t>
  </si>
  <si>
    <t>○ = the requirements have basically not had/will not have any impact on credit standards / margins</t>
  </si>
  <si>
    <t>+ = credit standards / margins have been eased/will be eased somewhat</t>
  </si>
  <si>
    <t>++ =  credit standards / margins have been eased/will be eased considerably</t>
  </si>
  <si>
    <t>a) Credit standards</t>
  </si>
  <si>
    <t xml:space="preserve">Loans and credit lines to enterprises </t>
  </si>
  <si>
    <t>Small and medium-sized enterprises</t>
  </si>
  <si>
    <t>Large enterprises</t>
  </si>
  <si>
    <t>b) Credit margins</t>
  </si>
  <si>
    <t>(i) PARTICIPATION</t>
  </si>
  <si>
    <t>Yes</t>
  </si>
  <si>
    <t>No</t>
  </si>
  <si>
    <t>Attractive TLTRO conditions (profitability motive)</t>
  </si>
  <si>
    <t>Precautionary motive (to reduce current and/or prevent future funding difficulties)</t>
  </si>
  <si>
    <t>To enhance the fulfilment of regulatory liquidity requirements 1)</t>
  </si>
  <si>
    <t>Concerns about insufficient loan demand  3)</t>
  </si>
  <si>
    <t xml:space="preserve"> Collateral constraints</t>
  </si>
  <si>
    <t>Concerns about market stigma</t>
  </si>
  <si>
    <t>Cost of holding liquidity due to negative ECB deposit facility rate</t>
  </si>
  <si>
    <t>1) The long-term TLTRO funds may enhance the fulfilment of the net stable funding ratio.</t>
  </si>
  <si>
    <t>2) Following the comprehensive assessment.</t>
  </si>
  <si>
    <t>3) This includes concerns about the fulfilment of the required TLTRO net lending benchmark.</t>
  </si>
  <si>
    <t>4) Such as for instance legal constraints related to state aid rules, perception of TLTRO conditions as not sufficiently attractive, etc.</t>
  </si>
  <si>
    <t>Have contributed or will contribute considerably to this purpose</t>
  </si>
  <si>
    <t xml:space="preserve"> Have contributed or will contribute somewhat to this purpose</t>
  </si>
  <si>
    <t xml:space="preserve"> Have had or will have basically no impact</t>
  </si>
  <si>
    <t>N/A 1)</t>
  </si>
  <si>
    <t xml:space="preserve">For substituting deposit shortfalls </t>
  </si>
  <si>
    <t>For substituting maturing debt</t>
  </si>
  <si>
    <t>For substituting interbank lending</t>
  </si>
  <si>
    <t xml:space="preserve">Loans to non-financial corporations </t>
  </si>
  <si>
    <t>Loans to households for house purchase</t>
  </si>
  <si>
    <t>Consumer credit and other lending to households</t>
  </si>
  <si>
    <t xml:space="preserve">Domestic sovereign bonds </t>
  </si>
  <si>
    <t>(i) FINANCIAL SITUATION OF YOUR BANK</t>
  </si>
  <si>
    <t>Have improved or will improve considerably</t>
  </si>
  <si>
    <t>Have improved or will improve somewhat</t>
  </si>
  <si>
    <t>Have had or will have basically no impact</t>
  </si>
  <si>
    <t>Your liquidity position</t>
  </si>
  <si>
    <t>Your market financing conditions</t>
  </si>
  <si>
    <t>Your ability to improve your profitability</t>
  </si>
  <si>
    <t>Your ability to improve your capital position (via retained earnings)</t>
  </si>
  <si>
    <t>Have decreased or will decrease considerably</t>
  </si>
  <si>
    <t>Have decreased or will decrease somewhat</t>
  </si>
  <si>
    <t>Have had or will  have basically no impact</t>
  </si>
  <si>
    <t>(ii) IMPACT ON YOUR BANK'S CREDIT STANDARDS AND TERMS AND CONDITIONS</t>
  </si>
  <si>
    <t>Have contributed or will contribute considerably to easing credit standards / terms and conditions</t>
  </si>
  <si>
    <t>Have contributed or will contribute somewhat to easing credit standards / terms and conditions</t>
  </si>
  <si>
    <t>Have had or will have basically no impact on credit standards / terms and conditions</t>
  </si>
  <si>
    <t>On loans to enterprises</t>
  </si>
  <si>
    <t>On loans to households for house purchase</t>
  </si>
  <si>
    <t>On consumer credit and other lending to households</t>
  </si>
  <si>
    <t xml:space="preserve">(A) For refinancing: </t>
  </si>
  <si>
    <t xml:space="preserve">(B) For granting loans: </t>
  </si>
  <si>
    <t>(C) For purchasing assets:</t>
  </si>
  <si>
    <t>(D) For other purposes (please specify in the cell below):</t>
  </si>
  <si>
    <t>(A) Credit standards:</t>
  </si>
  <si>
    <t>(B) Terms and conditions:</t>
  </si>
  <si>
    <t>Funding mix considerations</t>
  </si>
  <si>
    <t>Less attractive TLTRO conditions compared with market funding conditions</t>
  </si>
  <si>
    <r>
      <t xml:space="preserve">No funding constraints </t>
    </r>
    <r>
      <rPr>
        <sz val="10"/>
        <rFont val="Calibri"/>
        <family val="2"/>
      </rPr>
      <t>or comfortable liquidity position</t>
    </r>
  </si>
  <si>
    <t xml:space="preserve">Past TLTROs </t>
  </si>
  <si>
    <t>Ad hoc question on retail and wholesale funding</t>
  </si>
  <si>
    <t>Ad-hoc questions on the impact of the Capital Requirements Regulation/Capital Requirements Directive IV (CRR/CRD IV) and other specific regulatory or supervisory actions relating to capital, leverage or liquidity requirements</t>
  </si>
  <si>
    <r>
      <t xml:space="preserve">(ii) REASONS: PLEASE SELECT ONLY </t>
    </r>
    <r>
      <rPr>
        <b/>
        <u val="single"/>
        <sz val="10"/>
        <color indexed="9"/>
        <rFont val="Calibri"/>
        <family val="2"/>
      </rPr>
      <t>ONE</t>
    </r>
    <r>
      <rPr>
        <b/>
        <sz val="10"/>
        <color indexed="9"/>
        <rFont val="Calibri"/>
        <family val="2"/>
      </rPr>
      <t xml:space="preserve"> REASON, </t>
    </r>
    <r>
      <rPr>
        <b/>
        <u val="single"/>
        <sz val="10"/>
        <color indexed="9"/>
        <rFont val="Calibri"/>
        <family val="2"/>
      </rPr>
      <t>EITHER</t>
    </r>
    <r>
      <rPr>
        <b/>
        <sz val="10"/>
        <color indexed="9"/>
        <rFont val="Calibri"/>
        <family val="2"/>
      </rPr>
      <t xml:space="preserve"> FOR PARTICIPATING </t>
    </r>
    <r>
      <rPr>
        <b/>
        <u val="single"/>
        <sz val="10"/>
        <color indexed="9"/>
        <rFont val="Calibri"/>
        <family val="2"/>
      </rPr>
      <t>OR</t>
    </r>
    <r>
      <rPr>
        <b/>
        <sz val="10"/>
        <color indexed="9"/>
        <rFont val="Calibri"/>
        <family val="2"/>
      </rPr>
      <t xml:space="preserve"> FOR NOT PARTICIPATING.</t>
    </r>
  </si>
  <si>
    <r>
      <t xml:space="preserve">FOR QUESTION 127: PLEASE SELECT ONLY </t>
    </r>
    <r>
      <rPr>
        <u val="single"/>
        <sz val="10"/>
        <rFont val="Calibri"/>
        <family val="2"/>
      </rPr>
      <t>ONE</t>
    </r>
    <r>
      <rPr>
        <sz val="10"/>
        <rFont val="Calibri"/>
        <family val="2"/>
      </rPr>
      <t xml:space="preserve"> REASON</t>
    </r>
    <r>
      <rPr>
        <sz val="10"/>
        <rFont val="Calibri"/>
        <family val="2"/>
      </rPr>
      <t xml:space="preserve">, </t>
    </r>
    <r>
      <rPr>
        <u val="single"/>
        <sz val="10"/>
        <rFont val="Calibri"/>
        <family val="2"/>
      </rPr>
      <t>EITHER</t>
    </r>
    <r>
      <rPr>
        <sz val="10"/>
        <rFont val="Calibri"/>
        <family val="2"/>
      </rPr>
      <t xml:space="preserve"> FOR PARTICIPATING </t>
    </r>
    <r>
      <rPr>
        <u val="single"/>
        <sz val="10"/>
        <rFont val="Calibri"/>
        <family val="2"/>
      </rPr>
      <t>OR</t>
    </r>
    <r>
      <rPr>
        <sz val="10"/>
        <rFont val="Calibri"/>
        <family val="2"/>
      </rPr>
      <t xml:space="preserve"> FOR NOT PARTICIPATING. </t>
    </r>
  </si>
  <si>
    <r>
      <t xml:space="preserve">Please consider yourself as having participated </t>
    </r>
    <r>
      <rPr>
        <sz val="10"/>
        <rFont val="Calibri"/>
        <family val="2"/>
      </rPr>
      <t>if you have received</t>
    </r>
    <r>
      <rPr>
        <sz val="10"/>
        <rFont val="Calibri"/>
        <family val="2"/>
      </rPr>
      <t xml:space="preserve"> funds under the conditions set by the ECB, even if indirectly via participation in a TLTRO group.</t>
    </r>
  </si>
  <si>
    <r>
      <t>In the most recent TLTRO</t>
    </r>
    <r>
      <rPr>
        <sz val="10"/>
        <rFont val="Calibri"/>
        <family val="2"/>
      </rPr>
      <t xml:space="preserve"> </t>
    </r>
  </si>
  <si>
    <r>
      <t>If your bank participated</t>
    </r>
    <r>
      <rPr>
        <b/>
        <sz val="10"/>
        <rFont val="Calibri"/>
        <family val="2"/>
      </rPr>
      <t>:</t>
    </r>
  </si>
  <si>
    <r>
      <t>If your bank did not participate</t>
    </r>
    <r>
      <rPr>
        <b/>
        <sz val="10"/>
        <rFont val="Calibri"/>
        <family val="2"/>
      </rPr>
      <t>:</t>
    </r>
  </si>
  <si>
    <t>3) "Other financial assets" refer to euro-denominated assets other than domestic sovereign bonds and non-euro-denominated assets, including loans to other banks and other financial intermediaries.</t>
  </si>
  <si>
    <t>For substituting other Eurosystem liquidity operations 2)</t>
  </si>
  <si>
    <t>Other financial assets 3)</t>
  </si>
  <si>
    <t>Your need to deleverage 2)</t>
  </si>
  <si>
    <t>2) A decrease in your need to deleverage should be understood as a mitigation of pressures to reduce your asset side on account of funding or capital constraints.</t>
  </si>
  <si>
    <r>
      <t xml:space="preserve">127.  Did your bank participate in the most recent TLTRO? </t>
    </r>
    <r>
      <rPr>
        <b/>
        <sz val="10"/>
        <color indexed="9"/>
        <rFont val="Calibri"/>
        <family val="2"/>
      </rPr>
      <t>Please explain the reasons behind your decisions.</t>
    </r>
  </si>
  <si>
    <t xml:space="preserve">In the most recent TLTRO </t>
  </si>
  <si>
    <r>
      <t>These ad hoc questions are aimed at gauging the impact of the targeted longer-term refinancing operations (TLTROs) conducted by the Eurosystem between September 2014 and June 2016,</t>
    </r>
    <r>
      <rPr>
        <sz val="10"/>
        <rFont val="Calibri"/>
        <family val="2"/>
      </rPr>
      <t xml:space="preserve"> as well as the TLTRO-II operations conducted between June 2016 and March 2017. </t>
    </r>
  </si>
  <si>
    <r>
      <t xml:space="preserve">FOR QUESTIONS 128 AND 129: PLEASE USE THE CATEGORY “N/A” </t>
    </r>
    <r>
      <rPr>
        <u val="single"/>
        <sz val="10"/>
        <rFont val="Calibri"/>
        <family val="2"/>
      </rPr>
      <t>ONLY</t>
    </r>
    <r>
      <rPr>
        <sz val="10"/>
        <rFont val="Calibri"/>
        <family val="2"/>
      </rPr>
      <t xml:space="preserve"> IF YOU DID NOT PARTICIPATE IN ANY OF THE</t>
    </r>
    <r>
      <rPr>
        <sz val="10"/>
        <rFont val="Calibri"/>
        <family val="2"/>
      </rPr>
      <t xml:space="preserve"> TLTROs OR IF YOU DO NOT HAVE ANY BUSINESS/EXPOSURE IN THIS CATEGORY.</t>
    </r>
  </si>
  <si>
    <t>Ad hoc questions on the targeted longer-term refinancing operations</t>
  </si>
  <si>
    <r>
      <t xml:space="preserve">(*) Please consider the regulatory requirements set out in the CRR/CRD IV, </t>
    </r>
    <r>
      <rPr>
        <sz val="8"/>
        <rFont val="Calibri"/>
        <family val="2"/>
      </rPr>
      <t>as well as the requirements resulting from the comprehensive assessment conducted by the ECB and the participating national competent authorities in accordance with the provisions of the Regulation on the single supervisory mechanism, or requirements</t>
    </r>
    <r>
      <rPr>
        <sz val="8"/>
        <rFont val="Calibri"/>
        <family val="2"/>
      </rPr>
      <t xml:space="preserve"> resulting from any other specific regulatory or supervisory actions that have recently been approved/implemented or that are expected to be approved/implemented in the near future.</t>
    </r>
  </si>
  <si>
    <t>Please choose the category that is most applicable:</t>
  </si>
  <si>
    <t>Other reason that is most applicable  (please specify in the next cell)</t>
  </si>
  <si>
    <t>Other reason that is most applicable (please specify in the next cell) 4)</t>
  </si>
  <si>
    <t xml:space="preserve">128.  For which purposes did or will your bank use funds obtained from the TLTROs? </t>
  </si>
  <si>
    <t>1) Please use the category “N/A” only if you did not participate in any of the TLTROs or if you do not have any business/exposure in this category.</t>
  </si>
  <si>
    <t xml:space="preserve">129.  Did or will the TLTROs improve your financial situation in the following areas and did or will this have an impact on your lending behaviour? </t>
  </si>
  <si>
    <t>Reduction of uncertainty regarding the fulfilment of regulatory requirements 2)</t>
  </si>
  <si>
    <r>
      <t>Past TLTROs</t>
    </r>
    <r>
      <rPr>
        <sz val="10"/>
        <color indexed="10"/>
        <rFont val="Calibri"/>
        <family val="2"/>
      </rPr>
      <t xml:space="preserve"> </t>
    </r>
  </si>
  <si>
    <t>Completeness check of ad hoc questions:</t>
  </si>
  <si>
    <t>Incomplete</t>
  </si>
  <si>
    <t>1.  Over the past six months, how have your bank’s credit standards(1) as applied to the approval of loans or credit lines to enterprises(2, 3, 4) changed? Please note that we are asking about the change in credit standards, rather than about their level.</t>
  </si>
  <si>
    <t xml:space="preserve"> 2.   Over the past six months, how have the following factors affected your bank’s credit standards as applied to the approval of loans or credit lines to enterprises (as defined in the notes to question 1)? Please rate the contribution of the following factors to the tightening or easing of credit standards using the following scale:</t>
  </si>
  <si>
    <t xml:space="preserve"> 3.   Over the past six months, how have your bank’s terms and conditions(1) for new loans or credit lines to enterprises changed? Please rate the overall terms and conditions for this loan category and each factor using the following scale:</t>
  </si>
  <si>
    <t>4.  Over the past six months, how have the following factors(1) affected your bank’s credit terms and conditions as applied to new loans or credit lines to enterprises (as defined in the notes to question 3)? Please rate the contribution of the following factors to the tightening or easing of credit terms and conditions using the following scale:</t>
  </si>
  <si>
    <t xml:space="preserve">5. Over the past six months (apart from normal seasonal fluctuations), has the share of enterprise loan applications(1) that were completely rejected(2) by your bank increased, remained unchanged or decreased (loan volume, relative to the total volume of loan applications in that loan category)? </t>
  </si>
  <si>
    <t>6. Over the past six months (apart from normal seasonal fluctuations), how has the demand for loans(1) or credit lines(2) to enterprises changed at your bank? Please refer to the financing need of enterprises independent of whether this need will result in a loan or not.</t>
  </si>
  <si>
    <t xml:space="preserve">7.  Over the past six months, how have the following factors affected the overall demand for loans or credit lines to enterprises (as defined in the notes to question 6)? Please rate each possible factor using the following scale:  </t>
  </si>
  <si>
    <t>8.  Please indicate how you expect your bank’s credit standards as applied to the approval of loans or credit lines to enterprises to change over the next six months. Please note that we are asking about the change in credit standards, rather than about their level.</t>
  </si>
  <si>
    <t xml:space="preserve">9.  Please indicate how you expect demand for loans or credit lines to enterprises to change at your bank over the next six months (apart from normal seasonal fluctuations)? Please refer to the financing need of enterprises independent of whether this need will result in a loan or not. </t>
  </si>
  <si>
    <t>10. Over the past six months, how have your bank’s credit standards(1) as applied to the approval of loans (2) to households(3) changed? Please note that we are asking about the change in credit standards, rather than about their level.</t>
  </si>
  <si>
    <t xml:space="preserve">11.  Over the past six months, how have the following factors affected your bank’s credit standards as applied to the approval of loans to households for house purchase (as defined in the notes to question 10)? Please rate the contribution of the following factors to the tightening or easing of credit standards using the following scale: </t>
  </si>
  <si>
    <t xml:space="preserve">12.  Over the past six months, how have your bank’s terms and conditions(1) for new loans to households for house purchase changed? Please rate the overall terms and conditions for this loan category and each factor using the following scale:   </t>
  </si>
  <si>
    <t>13.  Over the past six months, how have the following factors(1) affected your bank’s credit terms and conditions as applied to new loans to households for house purchase (as defined in the notes to question 12)? Please rate the contribution of the following factors to the tightening or easing of credit terms and conditions using the following scale:</t>
  </si>
  <si>
    <t xml:space="preserve">14.  Over the past six months, how have the following factors affected your bank’s credit standards as applied to the approval of consumer credit and other lending to households (as defined in the notes to question 10)? Please rate the contribution of the following factors to the tightening or easing of credit standards using the following scale: </t>
  </si>
  <si>
    <t>15.   Over the past six months, how have your bank’s terms and conditions for new consumer credit and other lending to households changed? Please rate the overall terms and conditions for this loan category and each factor using the following scale:</t>
  </si>
  <si>
    <t>16.  Over the past six months, how have the following factors(1) affected your bank’s credit terms and conditions as applied to new consumer credit and other lending to households (as defined in the notes to question 12)? Please rate the contribution of the following factors to the tightening or easing of credit terms and conditions using the following scale:</t>
  </si>
  <si>
    <t xml:space="preserve">17. Over the past six months (apart from normal seasonal fluctuations), has the share of household loan applications(1) that were completely rejected(2) by your bank increased, remained unchanged or decreased (loan volume, relative to the total volume of loan applications in that loan category)? </t>
  </si>
  <si>
    <t>18.  Over the past six months (apart from normal seasonal fluctuations), how has the demand for loans(1) to households changed at your bank? Please refer to the financing need of households independent of whether this need will result in a loan or not.</t>
  </si>
  <si>
    <t>19.  Over the past six months, how have the following factors affected the demand for loans to households for house purchase (as defined in the notes to question 18)? Please rate each factor using the following scale:</t>
  </si>
  <si>
    <t>20.   Over the past six months, how have the following factors affected the demand for consumer credit and other lending to households (as defined in the notes to question 18)? Please rate each factor using the following scale:</t>
  </si>
  <si>
    <t>21.  Please indicate how you expect your bank’s credit standards as applied to the approval of loans to households to change over the next six months. Please note that we are asking about the change in credit standards, rather than about their level.</t>
  </si>
  <si>
    <t>22.  Please indicate how you expect demand for loans to households to change over the next six months at your bank (apart from normal seasonal fluctuations). Please refer to the financing need of households independent of whether this need will result in a loan or not.</t>
  </si>
  <si>
    <t>23. Over the past six months, have there been any other issues of importance for bank lending behaviour in the euro area or in your country which are not covered by this survey?</t>
  </si>
  <si>
    <t xml:space="preserve">111. As a result of the situation in financial markets(1), has your market access changed when tapping your usual sources of wholesale and retail funding and/or has your ability to transfer risk changed over the past six months, or are you expecting this access/activity to change over the next six months? Please rate each factor using the following scale: </t>
  </si>
  <si>
    <t>2) This includes the replacement of the six-year LTRO funds and funds borrowed under the first series of TLTROs.</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</si>
</sst>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â‚¬&quot;#,##0;\-&quot;â‚¬&quot;#,##0"/>
    <numFmt numFmtId="165" formatCode="&quot;â‚¬&quot;#,##0;[Red]\-&quot;â‚¬&quot;#,##0"/>
    <numFmt numFmtId="166" formatCode="&quot;â‚¬&quot;#,##0.00;\-&quot;â‚¬&quot;#,##0.00"/>
    <numFmt numFmtId="167" formatCode="&quot;â‚¬&quot;#,##0.00;[Red]\-&quot;â‚¬&quot;#,##0.00"/>
    <numFmt numFmtId="168" formatCode="_-&quot;â‚¬&quot;* #,##0_-;\-&quot;â‚¬&quot;* #,##0_-;_-&quot;â‚¬&quot;* &quot;-&quot;_-;_-@_-"/>
    <numFmt numFmtId="169" formatCode="_-* #,##0_-;\-* #,##0_-;_-* &quot;-&quot;_-;_-@_-"/>
    <numFmt numFmtId="170" formatCode="_-&quot;â‚¬&quot;* #,##0.00_-;\-&quot;â‚¬&quot;* #,##0.00_-;_-&quot;â‚¬&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0\ &quot;EUR&quot;;\-#,##0\ &quot;EUR&quot;"/>
    <numFmt numFmtId="193" formatCode="#,##0\ &quot;EUR&quot;;[Red]\-#,##0\ &quot;EUR&quot;"/>
    <numFmt numFmtId="194" formatCode="#,##0.00\ &quot;EUR&quot;;\-#,##0.00\ &quot;EUR&quot;"/>
    <numFmt numFmtId="195" formatCode="#,##0.00\ &quot;EUR&quot;;[Red]\-#,##0.00\ &quot;EUR&quot;"/>
    <numFmt numFmtId="196" formatCode="_-* #,##0\ &quot;EUR&quot;_-;\-* #,##0\ &quot;EUR&quot;_-;_-* &quot;-&quot;\ &quot;EUR&quot;_-;_-@_-"/>
    <numFmt numFmtId="197" formatCode="_-* #,##0\ _E_U_R_-;\-* #,##0\ _E_U_R_-;_-* &quot;-&quot;\ _E_U_R_-;_-@_-"/>
    <numFmt numFmtId="198" formatCode="_-* #,##0.00\ &quot;EUR&quot;_-;\-* #,##0.00\ &quot;EUR&quot;_-;_-* &quot;-&quot;??\ &quot;EUR&quot;_-;_-@_-"/>
    <numFmt numFmtId="199" formatCode="_-* #,##0.00\ _E_U_R_-;\-* #,##0.00\ _E_U_R_-;_-* &quot;-&quot;??\ _E_U_R_-;_-@_-"/>
    <numFmt numFmtId="200" formatCode="#,##0\ &quot;F&quot;;\-#,##0\ &quot;F&quot;"/>
    <numFmt numFmtId="201" formatCode="#,##0\ &quot;F&quot;;[Red]\-#,##0\ &quot;F&quot;"/>
    <numFmt numFmtId="202" formatCode="#,##0.00\ &quot;F&quot;;\-#,##0.00\ &quot;F&quot;"/>
    <numFmt numFmtId="203" formatCode="#,##0.00\ &quot;F&quot;;[Red]\-#,##0.00\ &quot;F&quot;"/>
    <numFmt numFmtId="204" formatCode="_-* #,##0\ &quot;F&quot;_-;\-* #,##0\ &quot;F&quot;_-;_-* &quot;-&quot;\ &quot;F&quot;_-;_-@_-"/>
    <numFmt numFmtId="205" formatCode="_-* #,##0\ _F_-;\-* #,##0\ _F_-;_-* &quot;-&quot;\ _F_-;_-@_-"/>
    <numFmt numFmtId="206" formatCode="_-* #,##0.00\ &quot;F&quot;_-;\-* #,##0.00\ &quot;F&quot;_-;_-* &quot;-&quot;??\ &quot;F&quot;_-;_-@_-"/>
    <numFmt numFmtId="207" formatCode="_-* #,##0.00\ _F_-;\-* #,##0.00\ _F_-;_-* &quot;-&quot;??\ _F_-;_-@_-"/>
    <numFmt numFmtId="208" formatCode="d/m"/>
    <numFmt numFmtId="209" formatCode="d/m/yy\ h:mm"/>
    <numFmt numFmtId="210" formatCode="#,##0.00_ &quot;EUR&quot;;\-#,##0.00_ &quot;EUR&quot;"/>
    <numFmt numFmtId="211" formatCode="#,##0.00_ &quot;KEUR&quot;;\-#,##0.00_ &quot;KEUR&quot;"/>
    <numFmt numFmtId="212" formatCode="&quot;Yes&quot;;&quot;Yes&quot;;&quot;No&quot;"/>
    <numFmt numFmtId="213" formatCode="&quot;True&quot;;&quot;True&quot;;&quot;False&quot;"/>
    <numFmt numFmtId="214" formatCode="&quot;On&quot;;&quot;On&quot;;&quot;Off&quot;"/>
    <numFmt numFmtId="215" formatCode="[$€-2]\ #,##0.00_);[Red]\([$€-2]\ #,##0.00\)"/>
    <numFmt numFmtId="216" formatCode="[$-809]dd\ mmmm\ yyyy"/>
  </numFmts>
  <fonts count="107">
    <font>
      <sz val="10"/>
      <name val="Arial"/>
      <family val="0"/>
    </font>
    <font>
      <sz val="14"/>
      <name val="Arial"/>
      <family val="2"/>
    </font>
    <font>
      <b/>
      <sz val="10"/>
      <name val="Arial"/>
      <family val="2"/>
    </font>
    <font>
      <u val="single"/>
      <sz val="10"/>
      <color indexed="12"/>
      <name val="Arial"/>
      <family val="2"/>
    </font>
    <font>
      <u val="single"/>
      <sz val="10"/>
      <color indexed="36"/>
      <name val="Arial"/>
      <family val="2"/>
    </font>
    <font>
      <sz val="10"/>
      <name val="Calibri"/>
      <family val="2"/>
    </font>
    <font>
      <b/>
      <sz val="10"/>
      <name val="Calibri"/>
      <family val="2"/>
    </font>
    <font>
      <vertAlign val="superscript"/>
      <sz val="10"/>
      <name val="Calibri"/>
      <family val="2"/>
    </font>
    <font>
      <b/>
      <vertAlign val="superscript"/>
      <sz val="10"/>
      <name val="Calibri"/>
      <family val="2"/>
    </font>
    <font>
      <b/>
      <sz val="11"/>
      <name val="Calibri"/>
      <family val="2"/>
    </font>
    <font>
      <sz val="11"/>
      <name val="Calibri"/>
      <family val="2"/>
    </font>
    <font>
      <u val="single"/>
      <sz val="11"/>
      <name val="Calibri"/>
      <family val="2"/>
    </font>
    <font>
      <u val="single"/>
      <sz val="7"/>
      <name val="Calibri"/>
      <family val="2"/>
    </font>
    <font>
      <sz val="8"/>
      <name val="Calibri"/>
      <family val="2"/>
    </font>
    <font>
      <i/>
      <sz val="10"/>
      <color indexed="9"/>
      <name val="Calibri"/>
      <family val="2"/>
    </font>
    <font>
      <u val="single"/>
      <sz val="10"/>
      <name val="Calibri"/>
      <family val="2"/>
    </font>
    <font>
      <sz val="10"/>
      <color indexed="10"/>
      <name val="Calibri"/>
      <family val="2"/>
    </font>
    <font>
      <b/>
      <u val="single"/>
      <sz val="10"/>
      <color indexed="9"/>
      <name val="Calibri"/>
      <family val="2"/>
    </font>
    <font>
      <b/>
      <sz val="10"/>
      <color indexed="9"/>
      <name val="Calibri"/>
      <family val="2"/>
    </font>
    <font>
      <sz val="10"/>
      <color indexed="8"/>
      <name val="Times New Roman"/>
      <family val="2"/>
    </font>
    <font>
      <sz val="10"/>
      <color indexed="9"/>
      <name val="Times New Roman"/>
      <family val="2"/>
    </font>
    <font>
      <sz val="10"/>
      <color indexed="20"/>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sz val="11"/>
      <color indexed="12"/>
      <name val="Calibri"/>
      <family val="2"/>
    </font>
    <font>
      <sz val="10"/>
      <color indexed="12"/>
      <name val="Calibri"/>
      <family val="2"/>
    </font>
    <font>
      <b/>
      <sz val="11"/>
      <color indexed="48"/>
      <name val="Calibri"/>
      <family val="2"/>
    </font>
    <font>
      <sz val="10"/>
      <color indexed="48"/>
      <name val="Calibri"/>
      <family val="2"/>
    </font>
    <font>
      <b/>
      <sz val="8"/>
      <color indexed="12"/>
      <name val="Calibri"/>
      <family val="2"/>
    </font>
    <font>
      <b/>
      <sz val="8"/>
      <color indexed="48"/>
      <name val="Calibri"/>
      <family val="2"/>
    </font>
    <font>
      <b/>
      <sz val="8"/>
      <name val="Calibri"/>
      <family val="2"/>
    </font>
    <font>
      <b/>
      <sz val="18"/>
      <color indexed="9"/>
      <name val="Calibri"/>
      <family val="2"/>
    </font>
    <font>
      <sz val="18"/>
      <color indexed="9"/>
      <name val="Calibri"/>
      <family val="2"/>
    </font>
    <font>
      <b/>
      <sz val="14"/>
      <name val="Calibri"/>
      <family val="2"/>
    </font>
    <font>
      <b/>
      <sz val="12"/>
      <name val="Calibri"/>
      <family val="2"/>
    </font>
    <font>
      <vertAlign val="superscript"/>
      <sz val="9"/>
      <name val="Calibri"/>
      <family val="2"/>
    </font>
    <font>
      <i/>
      <u val="single"/>
      <sz val="8"/>
      <color indexed="12"/>
      <name val="Calibri"/>
      <family val="2"/>
    </font>
    <font>
      <sz val="10"/>
      <color indexed="9"/>
      <name val="Calibri"/>
      <family val="2"/>
    </font>
    <font>
      <sz val="8"/>
      <color indexed="12"/>
      <name val="Calibri"/>
      <family val="2"/>
    </font>
    <font>
      <u val="single"/>
      <sz val="10"/>
      <color indexed="12"/>
      <name val="Calibri"/>
      <family val="2"/>
    </font>
    <font>
      <sz val="13"/>
      <name val="Calibri"/>
      <family val="2"/>
    </font>
    <font>
      <b/>
      <sz val="11"/>
      <color indexed="62"/>
      <name val="Calibri"/>
      <family val="2"/>
    </font>
    <font>
      <sz val="10"/>
      <color indexed="62"/>
      <name val="Calibri"/>
      <family val="2"/>
    </font>
    <font>
      <b/>
      <sz val="20"/>
      <color indexed="10"/>
      <name val="Calibri"/>
      <family val="2"/>
    </font>
    <font>
      <u val="single"/>
      <sz val="8"/>
      <color indexed="12"/>
      <name val="Calibri"/>
      <family val="2"/>
    </font>
    <font>
      <sz val="11"/>
      <color indexed="12"/>
      <name val="Calibri"/>
      <family val="2"/>
    </font>
    <font>
      <strike/>
      <sz val="10"/>
      <name val="Calibri"/>
      <family val="2"/>
    </font>
    <font>
      <b/>
      <strike/>
      <sz val="11"/>
      <name val="Calibri"/>
      <family val="2"/>
    </font>
    <font>
      <b/>
      <sz val="11"/>
      <color indexed="10"/>
      <name val="Calibri"/>
      <family val="2"/>
    </font>
    <font>
      <b/>
      <sz val="11"/>
      <color indexed="22"/>
      <name val="Calibri"/>
      <family val="2"/>
    </font>
    <font>
      <sz val="10"/>
      <color indexed="10"/>
      <name val="Arial"/>
      <family val="2"/>
    </font>
    <font>
      <sz val="10"/>
      <color indexed="9"/>
      <name val="Arial"/>
      <family val="2"/>
    </font>
    <font>
      <sz val="10"/>
      <color indexed="17"/>
      <name val="Calibri"/>
      <family val="2"/>
    </font>
    <font>
      <i/>
      <sz val="10"/>
      <name val="Calibri"/>
      <family val="2"/>
    </font>
    <font>
      <b/>
      <sz val="10"/>
      <color indexed="8"/>
      <name val="Calibri"/>
      <family val="0"/>
    </font>
    <font>
      <sz val="10"/>
      <color indexed="8"/>
      <name val="Calibri"/>
      <family val="0"/>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b/>
      <sz val="10"/>
      <color theme="0"/>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
      <b/>
      <sz val="11"/>
      <color rgb="FF0000FF"/>
      <name val="Calibri"/>
      <family val="2"/>
    </font>
    <font>
      <sz val="10"/>
      <color rgb="FFFF0000"/>
      <name val="Calibri"/>
      <family val="2"/>
    </font>
    <font>
      <b/>
      <sz val="8"/>
      <color rgb="FF0000FF"/>
      <name val="Calibri"/>
      <family val="2"/>
    </font>
    <font>
      <b/>
      <sz val="18"/>
      <color theme="0"/>
      <name val="Calibri"/>
      <family val="2"/>
    </font>
    <font>
      <sz val="18"/>
      <color theme="0"/>
      <name val="Calibri"/>
      <family val="2"/>
    </font>
    <font>
      <sz val="10"/>
      <color rgb="FF0000FF"/>
      <name val="Calibri"/>
      <family val="2"/>
    </font>
    <font>
      <i/>
      <u val="single"/>
      <sz val="8"/>
      <color rgb="FF0000FF"/>
      <name val="Calibri"/>
      <family val="2"/>
    </font>
    <font>
      <sz val="10"/>
      <color theme="0"/>
      <name val="Calibri"/>
      <family val="2"/>
    </font>
    <font>
      <i/>
      <sz val="10"/>
      <color theme="0"/>
      <name val="Calibri"/>
      <family val="2"/>
    </font>
    <font>
      <sz val="8"/>
      <color rgb="FF0000FF"/>
      <name val="Calibri"/>
      <family val="2"/>
    </font>
    <font>
      <b/>
      <sz val="11"/>
      <color rgb="FF163A8B"/>
      <name val="Calibri"/>
      <family val="2"/>
    </font>
    <font>
      <sz val="10"/>
      <color rgb="FF163A8B"/>
      <name val="Calibri"/>
      <family val="2"/>
    </font>
    <font>
      <b/>
      <sz val="20"/>
      <color rgb="FFFF0000"/>
      <name val="Calibri"/>
      <family val="2"/>
    </font>
    <font>
      <u val="single"/>
      <sz val="8"/>
      <color rgb="FF0000FF"/>
      <name val="Calibri"/>
      <family val="2"/>
    </font>
    <font>
      <b/>
      <sz val="10"/>
      <color theme="0"/>
      <name val="Calibri"/>
      <family val="2"/>
    </font>
    <font>
      <b/>
      <sz val="11"/>
      <color rgb="FFFF0000"/>
      <name val="Calibri"/>
      <family val="2"/>
    </font>
    <font>
      <b/>
      <sz val="11"/>
      <color rgb="FFD9D9D9"/>
      <name val="Calibri"/>
      <family val="2"/>
    </font>
    <font>
      <sz val="10"/>
      <color rgb="FFF50000"/>
      <name val="Arial"/>
      <family val="2"/>
    </font>
    <font>
      <sz val="10"/>
      <color rgb="FFFFFFFF"/>
      <name val="Arial"/>
      <family val="2"/>
    </font>
    <font>
      <sz val="10"/>
      <color rgb="FFFFFFFF"/>
      <name val="Calibri"/>
      <family val="2"/>
    </font>
    <font>
      <u val="single"/>
      <sz val="10"/>
      <color rgb="FF0000FF"/>
      <name val="Calibri"/>
      <family val="2"/>
    </font>
    <font>
      <sz val="10"/>
      <color rgb="FF00B05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163A8B"/>
        <bgColor indexed="64"/>
      </patternFill>
    </fill>
    <fill>
      <patternFill patternType="solid">
        <fgColor theme="0" tint="-0.1499900072813034"/>
        <bgColor indexed="64"/>
      </patternFill>
    </fill>
    <fill>
      <patternFill patternType="solid">
        <fgColor rgb="FFF9D2D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color indexed="63"/>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medium">
        <color theme="0" tint="-0.3499799966812134"/>
      </bottom>
    </border>
    <border>
      <left>
        <color indexed="63"/>
      </left>
      <right style="thin">
        <color theme="0" tint="-0.3499799966812134"/>
      </right>
      <top style="thin">
        <color theme="0" tint="-0.3499799966812134"/>
      </top>
      <bottom>
        <color indexed="63"/>
      </bottom>
    </border>
    <border>
      <left style="thin"/>
      <right style="thin"/>
      <top style="thin"/>
      <bottom>
        <color indexed="63"/>
      </bottom>
    </border>
    <border>
      <left style="thin"/>
      <right style="thin"/>
      <top>
        <color indexed="63"/>
      </top>
      <bottom>
        <color indexed="63"/>
      </bottom>
    </border>
    <border>
      <left style="thin">
        <color theme="0" tint="-0.3499799966812134"/>
      </left>
      <right>
        <color indexed="63"/>
      </right>
      <top>
        <color indexed="63"/>
      </top>
      <bottom style="thin">
        <color theme="0" tint="-0.3499799966812134"/>
      </bottom>
    </border>
    <border>
      <left>
        <color indexed="63"/>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color indexed="63"/>
      </left>
      <right>
        <color indexed="63"/>
      </right>
      <top style="thin">
        <color theme="0" tint="-0.3499799966812134"/>
      </top>
      <bottom style="thin">
        <color theme="0" tint="-0.3499799966812134"/>
      </bottom>
    </border>
    <border>
      <left style="thin">
        <color theme="0" tint="-0.3499799966812134"/>
      </left>
      <right>
        <color indexed="63"/>
      </right>
      <top>
        <color indexed="63"/>
      </top>
      <bottom>
        <color indexed="63"/>
      </bottom>
    </border>
    <border>
      <left>
        <color indexed="63"/>
      </left>
      <right style="thin">
        <color theme="0" tint="-0.3499799966812134"/>
      </right>
      <top>
        <color indexed="63"/>
      </top>
      <bottom>
        <color indexed="63"/>
      </bottom>
    </border>
    <border>
      <left style="thin">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color indexed="63"/>
      </right>
      <top style="thin">
        <color theme="0" tint="-0.3499799966812134"/>
      </top>
      <bottom style="medium">
        <color theme="0" tint="-0.3499799966812134"/>
      </bottom>
    </border>
    <border>
      <left style="thin">
        <color theme="0" tint="-0.3499799966812134"/>
      </left>
      <right style="thin">
        <color theme="0" tint="-0.3499799966812134"/>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color indexed="63"/>
      </right>
      <top style="thin">
        <color theme="0" tint="-0.3499799966812134"/>
      </top>
      <bottom style="medium">
        <color theme="0" tint="-0.3499799966812134"/>
      </bottom>
    </border>
    <border>
      <left style="thin">
        <color theme="0" tint="-0.3499799966812134"/>
      </left>
      <right>
        <color indexed="63"/>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
      <left>
        <color indexed="63"/>
      </left>
      <right style="thin">
        <color theme="0" tint="-0.3499799966812134"/>
      </right>
      <top>
        <color indexed="63"/>
      </top>
      <bottom style="medium">
        <color theme="0" tint="-0.3499799966812134"/>
      </bottom>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207" fontId="0" fillId="0" borderId="0" applyFont="0" applyFill="0" applyBorder="0" applyAlignment="0" applyProtection="0"/>
    <xf numFmtId="205" fontId="0" fillId="0" borderId="0" applyFont="0" applyFill="0" applyBorder="0" applyAlignment="0" applyProtection="0"/>
    <xf numFmtId="206" fontId="0" fillId="0" borderId="0" applyFont="0" applyFill="0" applyBorder="0" applyAlignment="0" applyProtection="0"/>
    <xf numFmtId="204" fontId="0" fillId="0" borderId="0" applyFont="0" applyFill="0" applyBorder="0" applyAlignment="0" applyProtection="0"/>
    <xf numFmtId="0" fontId="72" fillId="0" borderId="0" applyNumberFormat="0" applyFill="0" applyBorder="0" applyAlignment="0" applyProtection="0"/>
    <xf numFmtId="0" fontId="4" fillId="0" borderId="0" applyNumberFormat="0" applyFill="0" applyBorder="0" applyAlignment="0" applyProtection="0"/>
    <xf numFmtId="0" fontId="73" fillId="28" borderId="0" applyNumberFormat="0" applyBorder="0" applyAlignment="0" applyProtection="0"/>
    <xf numFmtId="0" fontId="74" fillId="0" borderId="2" applyNumberFormat="0" applyFill="0" applyAlignment="0" applyProtection="0"/>
    <xf numFmtId="0" fontId="75" fillId="0" borderId="3" applyNumberFormat="0" applyFill="0" applyAlignment="0" applyProtection="0"/>
    <xf numFmtId="0" fontId="76" fillId="0" borderId="4" applyNumberFormat="0" applyFill="0" applyAlignment="0" applyProtection="0"/>
    <xf numFmtId="0" fontId="76" fillId="0" borderId="0" applyNumberFormat="0" applyFill="0" applyBorder="0" applyAlignment="0" applyProtection="0"/>
    <xf numFmtId="0" fontId="3" fillId="0" borderId="0" applyNumberFormat="0" applyFill="0" applyBorder="0" applyAlignment="0" applyProtection="0"/>
    <xf numFmtId="0" fontId="77" fillId="29" borderId="5" applyNumberFormat="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524">
    <xf numFmtId="0" fontId="0" fillId="0" borderId="0" xfId="0" applyAlignment="1">
      <alignment/>
    </xf>
    <xf numFmtId="0" fontId="2" fillId="0" borderId="10" xfId="0" applyFont="1" applyBorder="1" applyAlignment="1">
      <alignment horizontal="center"/>
    </xf>
    <xf numFmtId="0" fontId="2" fillId="0" borderId="0" xfId="0" applyFont="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xf>
    <xf numFmtId="0" fontId="2" fillId="0" borderId="0" xfId="0" applyFont="1" applyAlignment="1">
      <alignment horizontal="center"/>
    </xf>
    <xf numFmtId="0" fontId="0" fillId="0" borderId="0" xfId="0"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2" fillId="0" borderId="11" xfId="0" applyFont="1" applyBorder="1" applyAlignment="1">
      <alignment horizontal="center"/>
    </xf>
    <xf numFmtId="0" fontId="1" fillId="0" borderId="0" xfId="0" applyFont="1" applyAlignment="1">
      <alignment horizontal="center"/>
    </xf>
    <xf numFmtId="0" fontId="2" fillId="0" borderId="0" xfId="0" applyFont="1" applyBorder="1" applyAlignment="1">
      <alignment horizontal="center" vertical="center"/>
    </xf>
    <xf numFmtId="0" fontId="0" fillId="0" borderId="0" xfId="0" applyBorder="1" applyAlignment="1">
      <alignment/>
    </xf>
    <xf numFmtId="0" fontId="2" fillId="0" borderId="0" xfId="0" applyFont="1" applyBorder="1" applyAlignment="1">
      <alignment/>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2" fillId="0" borderId="12" xfId="0" applyFont="1" applyBorder="1" applyAlignment="1">
      <alignment horizontal="center"/>
    </xf>
    <xf numFmtId="0" fontId="2" fillId="0" borderId="0" xfId="0" applyFont="1" applyBorder="1" applyAlignment="1">
      <alignment horizontal="right"/>
    </xf>
    <xf numFmtId="0" fontId="2" fillId="0" borderId="11" xfId="0" applyFont="1" applyBorder="1" applyAlignment="1">
      <alignment horizontal="right"/>
    </xf>
    <xf numFmtId="0" fontId="0" fillId="0" borderId="16" xfId="0" applyBorder="1" applyAlignment="1">
      <alignment horizontal="center"/>
    </xf>
    <xf numFmtId="0" fontId="0" fillId="0" borderId="11" xfId="0" applyBorder="1" applyAlignment="1">
      <alignment horizontal="center"/>
    </xf>
    <xf numFmtId="0" fontId="0" fillId="0" borderId="17" xfId="0" applyBorder="1" applyAlignment="1">
      <alignment/>
    </xf>
    <xf numFmtId="49" fontId="0" fillId="0" borderId="0" xfId="0" applyNumberFormat="1" applyBorder="1" applyAlignment="1">
      <alignment vertical="top" wrapText="1"/>
    </xf>
    <xf numFmtId="0" fontId="0" fillId="0" borderId="18" xfId="0" applyFont="1" applyBorder="1" applyAlignment="1">
      <alignment horizontal="center" vertical="center"/>
    </xf>
    <xf numFmtId="0" fontId="2" fillId="0" borderId="18" xfId="0" applyFont="1" applyBorder="1" applyAlignment="1">
      <alignment horizontal="center" vertical="center"/>
    </xf>
    <xf numFmtId="0" fontId="0" fillId="0" borderId="0" xfId="0" applyNumberFormat="1" applyBorder="1" applyAlignment="1">
      <alignment/>
    </xf>
    <xf numFmtId="0" fontId="0" fillId="0" borderId="17" xfId="0" applyNumberFormat="1" applyBorder="1" applyAlignment="1">
      <alignment/>
    </xf>
    <xf numFmtId="0" fontId="0" fillId="0" borderId="19" xfId="0" applyNumberFormat="1" applyBorder="1" applyAlignment="1">
      <alignment vertical="top" wrapText="1"/>
    </xf>
    <xf numFmtId="0" fontId="2" fillId="0" borderId="14" xfId="0" applyFont="1" applyBorder="1" applyAlignment="1">
      <alignment horizontal="center"/>
    </xf>
    <xf numFmtId="0" fontId="2" fillId="0" borderId="11" xfId="0" applyFont="1" applyBorder="1" applyAlignment="1">
      <alignment horizontal="center" vertical="center"/>
    </xf>
    <xf numFmtId="1" fontId="2" fillId="0" borderId="0" xfId="0" applyNumberFormat="1" applyFont="1" applyAlignment="1">
      <alignment horizontal="center"/>
    </xf>
    <xf numFmtId="49" fontId="2" fillId="0" borderId="11" xfId="0" applyNumberFormat="1" applyFont="1" applyBorder="1" applyAlignment="1">
      <alignment horizontal="center"/>
    </xf>
    <xf numFmtId="0" fontId="0" fillId="0" borderId="15" xfId="0" applyBorder="1" applyAlignment="1">
      <alignment horizontal="center"/>
    </xf>
    <xf numFmtId="0" fontId="0" fillId="0" borderId="20" xfId="0" applyNumberFormat="1" applyBorder="1" applyAlignment="1">
      <alignment/>
    </xf>
    <xf numFmtId="0" fontId="0" fillId="0" borderId="21" xfId="0" applyNumberFormat="1" applyBorder="1" applyAlignment="1">
      <alignment/>
    </xf>
    <xf numFmtId="0" fontId="0" fillId="0" borderId="17" xfId="0" applyBorder="1" applyAlignment="1">
      <alignment horizontal="center"/>
    </xf>
    <xf numFmtId="0" fontId="0" fillId="0" borderId="21" xfId="0" applyBorder="1" applyAlignment="1">
      <alignment horizontal="center"/>
    </xf>
    <xf numFmtId="0" fontId="0" fillId="0" borderId="19" xfId="0" applyBorder="1" applyAlignment="1">
      <alignment horizontal="center"/>
    </xf>
    <xf numFmtId="0" fontId="5" fillId="33" borderId="0" xfId="0" applyFont="1" applyFill="1" applyAlignment="1">
      <alignment/>
    </xf>
    <xf numFmtId="49" fontId="6" fillId="33" borderId="10" xfId="0" applyNumberFormat="1" applyFont="1" applyFill="1" applyBorder="1" applyAlignment="1" applyProtection="1">
      <alignment horizontal="center"/>
      <protection locked="0"/>
    </xf>
    <xf numFmtId="1" fontId="6" fillId="33" borderId="10" xfId="0" applyNumberFormat="1" applyFont="1" applyFill="1" applyBorder="1" applyAlignment="1" applyProtection="1">
      <alignment horizontal="center"/>
      <protection locked="0"/>
    </xf>
    <xf numFmtId="0" fontId="36" fillId="33" borderId="0" xfId="0" applyFont="1" applyFill="1" applyBorder="1" applyAlignment="1" applyProtection="1">
      <alignment horizontal="center"/>
      <protection locked="0"/>
    </xf>
    <xf numFmtId="0" fontId="85" fillId="33" borderId="0" xfId="0" applyFont="1" applyFill="1" applyBorder="1" applyAlignment="1" applyProtection="1">
      <alignment horizontal="center"/>
      <protection locked="0"/>
    </xf>
    <xf numFmtId="0" fontId="86" fillId="33" borderId="0" xfId="0" applyFont="1" applyFill="1" applyBorder="1" applyAlignment="1" applyProtection="1">
      <alignment/>
      <protection locked="0"/>
    </xf>
    <xf numFmtId="0" fontId="36" fillId="33" borderId="0" xfId="0" applyFont="1" applyFill="1" applyBorder="1" applyAlignment="1" applyProtection="1">
      <alignment horizontal="center" vertical="center"/>
      <protection locked="0"/>
    </xf>
    <xf numFmtId="0" fontId="36" fillId="33" borderId="0" xfId="0" applyFont="1" applyFill="1" applyBorder="1" applyAlignment="1" applyProtection="1">
      <alignment horizontal="center" wrapText="1"/>
      <protection locked="0"/>
    </xf>
    <xf numFmtId="0" fontId="85" fillId="33" borderId="0" xfId="0" applyFont="1" applyFill="1" applyBorder="1" applyAlignment="1" applyProtection="1">
      <alignment horizontal="center" vertical="center"/>
      <protection locked="0"/>
    </xf>
    <xf numFmtId="0" fontId="85" fillId="33" borderId="0" xfId="0" applyFont="1" applyFill="1" applyBorder="1" applyAlignment="1" applyProtection="1">
      <alignment horizontal="center" vertical="center" wrapText="1"/>
      <protection locked="0"/>
    </xf>
    <xf numFmtId="0" fontId="37" fillId="33" borderId="0" xfId="0" applyFont="1" applyFill="1" applyBorder="1" applyAlignment="1" applyProtection="1">
      <alignment vertical="center" wrapText="1"/>
      <protection locked="0"/>
    </xf>
    <xf numFmtId="0" fontId="36" fillId="33" borderId="0" xfId="0" applyFont="1" applyFill="1" applyBorder="1" applyAlignment="1" applyProtection="1">
      <alignment horizontal="center" vertical="center" wrapText="1"/>
      <protection locked="0"/>
    </xf>
    <xf numFmtId="0" fontId="38" fillId="33" borderId="0" xfId="0" applyFont="1" applyFill="1" applyBorder="1" applyAlignment="1" applyProtection="1">
      <alignment horizontal="center" vertical="center"/>
      <protection locked="0"/>
    </xf>
    <xf numFmtId="0" fontId="39" fillId="33" borderId="0" xfId="0" applyFont="1" applyFill="1" applyBorder="1" applyAlignment="1" applyProtection="1">
      <alignment/>
      <protection locked="0"/>
    </xf>
    <xf numFmtId="0" fontId="38" fillId="33" borderId="0" xfId="0" applyFont="1" applyFill="1" applyBorder="1" applyAlignment="1" applyProtection="1">
      <alignment horizontal="center"/>
      <protection locked="0"/>
    </xf>
    <xf numFmtId="0" fontId="38" fillId="33" borderId="0" xfId="0" applyFont="1" applyFill="1" applyBorder="1" applyAlignment="1" applyProtection="1">
      <alignment horizontal="center" vertical="top" wrapText="1"/>
      <protection locked="0"/>
    </xf>
    <xf numFmtId="0" fontId="9" fillId="33" borderId="22" xfId="0" applyFont="1" applyFill="1" applyBorder="1" applyAlignment="1" applyProtection="1">
      <alignment horizontal="center" vertical="center"/>
      <protection locked="0"/>
    </xf>
    <xf numFmtId="0" fontId="9" fillId="33" borderId="23" xfId="0" applyFont="1" applyFill="1" applyBorder="1" applyAlignment="1" applyProtection="1">
      <alignment horizontal="center" vertical="center"/>
      <protection locked="0"/>
    </xf>
    <xf numFmtId="0" fontId="5" fillId="33" borderId="24" xfId="0" applyFont="1" applyFill="1" applyBorder="1" applyAlignment="1" applyProtection="1">
      <alignment vertical="top"/>
      <protection locked="0"/>
    </xf>
    <xf numFmtId="0" fontId="5" fillId="33" borderId="25" xfId="0" applyFont="1" applyFill="1" applyBorder="1" applyAlignment="1" applyProtection="1">
      <alignment vertical="top"/>
      <protection locked="0"/>
    </xf>
    <xf numFmtId="0" fontId="5" fillId="33" borderId="0" xfId="0" applyFont="1" applyFill="1" applyBorder="1" applyAlignment="1" applyProtection="1">
      <alignment vertical="top"/>
      <protection locked="0"/>
    </xf>
    <xf numFmtId="0" fontId="9" fillId="33" borderId="0" xfId="0" applyFont="1" applyFill="1" applyBorder="1" applyAlignment="1" applyProtection="1">
      <alignment horizontal="center" vertical="center"/>
      <protection locked="0"/>
    </xf>
    <xf numFmtId="0" fontId="5" fillId="33" borderId="0" xfId="0" applyFont="1" applyFill="1" applyBorder="1" applyAlignment="1" applyProtection="1">
      <alignment/>
      <protection locked="0"/>
    </xf>
    <xf numFmtId="0" fontId="5" fillId="33" borderId="24" xfId="0" applyFont="1" applyFill="1" applyBorder="1" applyAlignment="1" applyProtection="1">
      <alignment vertical="top" wrapText="1"/>
      <protection locked="0"/>
    </xf>
    <xf numFmtId="0" fontId="5" fillId="33" borderId="25" xfId="0" applyFont="1" applyFill="1" applyBorder="1" applyAlignment="1" applyProtection="1">
      <alignment vertical="top" wrapText="1"/>
      <protection locked="0"/>
    </xf>
    <xf numFmtId="0" fontId="5" fillId="33" borderId="0" xfId="0" applyFont="1" applyFill="1" applyBorder="1" applyAlignment="1" applyProtection="1">
      <alignment vertical="top" wrapText="1"/>
      <protection locked="0"/>
    </xf>
    <xf numFmtId="0" fontId="9" fillId="33" borderId="0" xfId="0" applyFont="1" applyFill="1" applyBorder="1" applyAlignment="1" applyProtection="1">
      <alignment horizontal="center" vertical="top"/>
      <protection locked="0"/>
    </xf>
    <xf numFmtId="0" fontId="87" fillId="33" borderId="0" xfId="0" applyFont="1" applyFill="1" applyBorder="1" applyAlignment="1" applyProtection="1">
      <alignment horizontal="center" vertical="center"/>
      <protection locked="0"/>
    </xf>
    <xf numFmtId="0" fontId="41" fillId="33" borderId="0" xfId="0" applyFont="1" applyFill="1" applyBorder="1" applyAlignment="1" applyProtection="1">
      <alignment horizontal="center" vertical="center"/>
      <protection locked="0"/>
    </xf>
    <xf numFmtId="0" fontId="87" fillId="33" borderId="0" xfId="0" applyFont="1" applyFill="1" applyBorder="1" applyAlignment="1" applyProtection="1">
      <alignment horizontal="center" vertical="top"/>
      <protection locked="0"/>
    </xf>
    <xf numFmtId="0" fontId="13" fillId="33" borderId="0" xfId="0" applyFont="1" applyFill="1" applyBorder="1" applyAlignment="1" applyProtection="1">
      <alignment vertical="top" wrapText="1"/>
      <protection locked="0"/>
    </xf>
    <xf numFmtId="0" fontId="42" fillId="33" borderId="0" xfId="0" applyFont="1" applyFill="1" applyBorder="1" applyAlignment="1" applyProtection="1">
      <alignment horizontal="center" vertical="center"/>
      <protection locked="0"/>
    </xf>
    <xf numFmtId="0" fontId="40" fillId="33" borderId="0" xfId="0" applyFont="1" applyFill="1" applyBorder="1" applyAlignment="1" applyProtection="1">
      <alignment horizontal="center" vertical="center"/>
      <protection locked="0"/>
    </xf>
    <xf numFmtId="0" fontId="36" fillId="33" borderId="0" xfId="0" applyFont="1" applyFill="1" applyBorder="1" applyAlignment="1" applyProtection="1">
      <alignment horizontal="center" vertical="top"/>
      <protection locked="0"/>
    </xf>
    <xf numFmtId="0" fontId="40" fillId="33" borderId="0" xfId="0" applyFont="1" applyFill="1" applyBorder="1" applyAlignment="1" applyProtection="1">
      <alignment horizontal="center" vertical="top"/>
      <protection locked="0"/>
    </xf>
    <xf numFmtId="0" fontId="6" fillId="33" borderId="24" xfId="0" applyFont="1" applyFill="1" applyBorder="1" applyAlignment="1" applyProtection="1">
      <alignment vertical="top"/>
      <protection locked="0"/>
    </xf>
    <xf numFmtId="0" fontId="6" fillId="33" borderId="25" xfId="0" applyFont="1" applyFill="1" applyBorder="1" applyAlignment="1" applyProtection="1">
      <alignment vertical="top"/>
      <protection locked="0"/>
    </xf>
    <xf numFmtId="0" fontId="42" fillId="33" borderId="0" xfId="0" applyFont="1" applyFill="1" applyBorder="1" applyAlignment="1" applyProtection="1">
      <alignment vertical="top"/>
      <protection locked="0"/>
    </xf>
    <xf numFmtId="0" fontId="42" fillId="33" borderId="0" xfId="0" applyFont="1" applyFill="1" applyBorder="1" applyAlignment="1" applyProtection="1">
      <alignment horizontal="center" vertical="top"/>
      <protection locked="0"/>
    </xf>
    <xf numFmtId="0" fontId="0" fillId="0" borderId="17" xfId="0" applyFill="1" applyBorder="1" applyAlignment="1">
      <alignment horizontal="center"/>
    </xf>
    <xf numFmtId="0" fontId="5" fillId="33" borderId="26" xfId="0" applyFont="1" applyFill="1" applyBorder="1" applyAlignment="1" applyProtection="1">
      <alignment vertical="top"/>
      <protection locked="0"/>
    </xf>
    <xf numFmtId="0" fontId="0" fillId="0" borderId="15" xfId="0" applyFont="1" applyFill="1" applyBorder="1" applyAlignment="1">
      <alignment horizontal="center" vertical="center"/>
    </xf>
    <xf numFmtId="0" fontId="0" fillId="0" borderId="12" xfId="0" applyFill="1" applyBorder="1" applyAlignment="1">
      <alignment horizontal="center"/>
    </xf>
    <xf numFmtId="0" fontId="0" fillId="0" borderId="0" xfId="0" applyNumberFormat="1" applyFill="1" applyBorder="1" applyAlignment="1">
      <alignment/>
    </xf>
    <xf numFmtId="0" fontId="0" fillId="0" borderId="0" xfId="0" applyFill="1" applyBorder="1" applyAlignment="1">
      <alignment horizontal="center"/>
    </xf>
    <xf numFmtId="0" fontId="0" fillId="0" borderId="0" xfId="0" applyFill="1" applyBorder="1" applyAlignment="1">
      <alignment/>
    </xf>
    <xf numFmtId="0" fontId="0" fillId="0" borderId="0" xfId="0" applyFont="1" applyFill="1" applyBorder="1" applyAlignment="1">
      <alignment horizontal="center" vertical="center"/>
    </xf>
    <xf numFmtId="0" fontId="0" fillId="0" borderId="13" xfId="0" applyFill="1" applyBorder="1" applyAlignment="1">
      <alignment horizontal="center"/>
    </xf>
    <xf numFmtId="0" fontId="0" fillId="0" borderId="17" xfId="0" applyNumberFormat="1" applyFill="1" applyBorder="1" applyAlignment="1">
      <alignment/>
    </xf>
    <xf numFmtId="0" fontId="0" fillId="0" borderId="11" xfId="0" applyFill="1" applyBorder="1" applyAlignment="1">
      <alignment horizontal="center"/>
    </xf>
    <xf numFmtId="0" fontId="5" fillId="34" borderId="24" xfId="0" applyFont="1" applyFill="1" applyBorder="1" applyAlignment="1" applyProtection="1">
      <alignment vertical="top" wrapText="1"/>
      <protection locked="0"/>
    </xf>
    <xf numFmtId="0" fontId="5" fillId="34" borderId="25" xfId="0" applyFont="1" applyFill="1" applyBorder="1" applyAlignment="1" applyProtection="1">
      <alignment vertical="top" wrapText="1"/>
      <protection locked="0"/>
    </xf>
    <xf numFmtId="0" fontId="0" fillId="0" borderId="0" xfId="57">
      <alignment/>
      <protection/>
    </xf>
    <xf numFmtId="0" fontId="1" fillId="0" borderId="0" xfId="57" applyFont="1" applyAlignment="1">
      <alignment horizontal="center"/>
      <protection/>
    </xf>
    <xf numFmtId="0" fontId="2" fillId="0" borderId="10" xfId="57" applyFont="1" applyBorder="1" applyAlignment="1">
      <alignment horizontal="center"/>
      <protection/>
    </xf>
    <xf numFmtId="0" fontId="2" fillId="0" borderId="0" xfId="57" applyFont="1" applyBorder="1" applyAlignment="1">
      <alignment horizontal="center"/>
      <protection/>
    </xf>
    <xf numFmtId="0" fontId="0" fillId="0" borderId="0" xfId="57" applyBorder="1" applyAlignment="1">
      <alignment horizontal="center"/>
      <protection/>
    </xf>
    <xf numFmtId="0" fontId="0" fillId="0" borderId="11" xfId="57" applyBorder="1">
      <alignment/>
      <protection/>
    </xf>
    <xf numFmtId="0" fontId="0" fillId="0" borderId="11" xfId="57" applyBorder="1" applyAlignment="1">
      <alignment horizontal="center"/>
      <protection/>
    </xf>
    <xf numFmtId="0" fontId="0" fillId="0" borderId="0" xfId="57" applyBorder="1">
      <alignment/>
      <protection/>
    </xf>
    <xf numFmtId="0" fontId="2" fillId="0" borderId="15" xfId="57" applyFont="1" applyBorder="1" applyAlignment="1">
      <alignment horizontal="center"/>
      <protection/>
    </xf>
    <xf numFmtId="0" fontId="2" fillId="0" borderId="12" xfId="57" applyFont="1" applyBorder="1" applyAlignment="1">
      <alignment horizontal="center"/>
      <protection/>
    </xf>
    <xf numFmtId="1" fontId="2" fillId="0" borderId="27" xfId="57" applyNumberFormat="1" applyFont="1" applyBorder="1" applyAlignment="1">
      <alignment horizontal="center"/>
      <protection/>
    </xf>
    <xf numFmtId="0" fontId="0" fillId="0" borderId="0" xfId="57" applyAlignment="1">
      <alignment horizontal="center"/>
      <protection/>
    </xf>
    <xf numFmtId="0" fontId="2" fillId="0" borderId="11" xfId="57" applyFont="1" applyBorder="1" applyAlignment="1">
      <alignment horizontal="center"/>
      <protection/>
    </xf>
    <xf numFmtId="0" fontId="2" fillId="0" borderId="14" xfId="57" applyFont="1" applyBorder="1" applyAlignment="1">
      <alignment horizontal="center"/>
      <protection/>
    </xf>
    <xf numFmtId="0" fontId="2" fillId="0" borderId="0" xfId="57" applyFont="1" applyBorder="1">
      <alignment/>
      <protection/>
    </xf>
    <xf numFmtId="0" fontId="0" fillId="0" borderId="20" xfId="57" applyFont="1" applyFill="1" applyBorder="1" applyAlignment="1">
      <alignment horizontal="center" vertical="center"/>
      <protection/>
    </xf>
    <xf numFmtId="0" fontId="0" fillId="0" borderId="13" xfId="57" applyFont="1" applyBorder="1" applyAlignment="1">
      <alignment horizontal="center"/>
      <protection/>
    </xf>
    <xf numFmtId="0" fontId="0" fillId="0" borderId="13" xfId="57" applyFill="1" applyBorder="1" applyAlignment="1">
      <alignment horizontal="center"/>
      <protection/>
    </xf>
    <xf numFmtId="0" fontId="0" fillId="0" borderId="21" xfId="57" applyFont="1" applyFill="1" applyBorder="1" applyAlignment="1">
      <alignment horizontal="center" vertical="center"/>
      <protection/>
    </xf>
    <xf numFmtId="0" fontId="0" fillId="0" borderId="27" xfId="57" applyBorder="1" applyAlignment="1">
      <alignment horizontal="center"/>
      <protection/>
    </xf>
    <xf numFmtId="0" fontId="0" fillId="0" borderId="28" xfId="57" applyBorder="1" applyAlignment="1">
      <alignment horizontal="center"/>
      <protection/>
    </xf>
    <xf numFmtId="0" fontId="0" fillId="0" borderId="16" xfId="57" applyBorder="1" applyAlignment="1">
      <alignment horizontal="center"/>
      <protection/>
    </xf>
    <xf numFmtId="0" fontId="2" fillId="0" borderId="27" xfId="57" applyFont="1" applyBorder="1" applyAlignment="1">
      <alignment horizontal="right"/>
      <protection/>
    </xf>
    <xf numFmtId="0" fontId="2" fillId="0" borderId="15" xfId="57" applyFont="1" applyBorder="1" applyAlignment="1">
      <alignment horizontal="right"/>
      <protection/>
    </xf>
    <xf numFmtId="0" fontId="2" fillId="0" borderId="16" xfId="57" applyFont="1" applyBorder="1" applyAlignment="1">
      <alignment horizontal="right"/>
      <protection/>
    </xf>
    <xf numFmtId="0" fontId="2" fillId="0" borderId="11" xfId="57" applyFont="1" applyBorder="1" applyAlignment="1">
      <alignment horizontal="right"/>
      <protection/>
    </xf>
    <xf numFmtId="0" fontId="2" fillId="0" borderId="28" xfId="57" applyFont="1" applyBorder="1" applyAlignment="1">
      <alignment horizontal="center"/>
      <protection/>
    </xf>
    <xf numFmtId="0" fontId="2" fillId="0" borderId="0" xfId="57" applyFont="1" applyBorder="1" applyAlignment="1">
      <alignment horizontal="right"/>
      <protection/>
    </xf>
    <xf numFmtId="0" fontId="0" fillId="0" borderId="27" xfId="57" applyFont="1" applyBorder="1" applyAlignment="1">
      <alignment horizontal="center" vertical="center"/>
      <protection/>
    </xf>
    <xf numFmtId="0" fontId="0" fillId="0" borderId="27" xfId="57" applyNumberFormat="1" applyBorder="1">
      <alignment/>
      <protection/>
    </xf>
    <xf numFmtId="0" fontId="0" fillId="0" borderId="28" xfId="57" applyFont="1" applyBorder="1" applyAlignment="1">
      <alignment horizontal="center" vertical="center"/>
      <protection/>
    </xf>
    <xf numFmtId="0" fontId="0" fillId="0" borderId="28" xfId="57" applyNumberFormat="1" applyBorder="1">
      <alignment/>
      <protection/>
    </xf>
    <xf numFmtId="0" fontId="0" fillId="0" borderId="16" xfId="57" applyFont="1" applyBorder="1" applyAlignment="1">
      <alignment horizontal="center" vertical="center"/>
      <protection/>
    </xf>
    <xf numFmtId="0" fontId="0" fillId="0" borderId="16" xfId="57" applyNumberFormat="1" applyBorder="1">
      <alignment/>
      <protection/>
    </xf>
    <xf numFmtId="1" fontId="0" fillId="0" borderId="10" xfId="57" applyNumberFormat="1" applyBorder="1" applyAlignment="1">
      <alignment horizontal="center"/>
      <protection/>
    </xf>
    <xf numFmtId="0" fontId="10" fillId="33" borderId="0" xfId="0" applyFont="1" applyFill="1" applyAlignment="1">
      <alignment horizontal="justify" vertical="center"/>
    </xf>
    <xf numFmtId="0" fontId="11" fillId="33" borderId="0" xfId="0" applyFont="1" applyFill="1" applyAlignment="1">
      <alignment horizontal="justify" vertical="center"/>
    </xf>
    <xf numFmtId="0" fontId="10" fillId="33" borderId="0" xfId="0" applyFont="1" applyFill="1" applyAlignment="1">
      <alignment wrapText="1"/>
    </xf>
    <xf numFmtId="0" fontId="10" fillId="33" borderId="0" xfId="0" applyFont="1" applyFill="1" applyAlignment="1">
      <alignment horizontal="justify" vertical="center" wrapText="1"/>
    </xf>
    <xf numFmtId="0" fontId="11" fillId="33" borderId="0" xfId="0" applyFont="1" applyFill="1" applyAlignment="1">
      <alignment/>
    </xf>
    <xf numFmtId="0" fontId="88" fillId="35" borderId="0" xfId="0" applyFont="1" applyFill="1" applyAlignment="1">
      <alignment horizontal="center"/>
    </xf>
    <xf numFmtId="0" fontId="89" fillId="35" borderId="0" xfId="0" applyFont="1" applyFill="1" applyAlignment="1">
      <alignment horizontal="center"/>
    </xf>
    <xf numFmtId="0" fontId="88" fillId="35" borderId="0" xfId="0" applyFont="1" applyFill="1" applyAlignment="1">
      <alignment horizontal="center" vertical="center"/>
    </xf>
    <xf numFmtId="0" fontId="45" fillId="33" borderId="0" xfId="0" applyFont="1" applyFill="1" applyAlignment="1" applyProtection="1">
      <alignment/>
      <protection locked="0"/>
    </xf>
    <xf numFmtId="0" fontId="5" fillId="33" borderId="0" xfId="0" applyFont="1" applyFill="1" applyAlignment="1" applyProtection="1">
      <alignment/>
      <protection locked="0"/>
    </xf>
    <xf numFmtId="0" fontId="5" fillId="33" borderId="0" xfId="0" applyFont="1" applyFill="1" applyAlignment="1" applyProtection="1">
      <alignment horizontal="left" wrapText="1"/>
      <protection locked="0"/>
    </xf>
    <xf numFmtId="0" fontId="5" fillId="33" borderId="24" xfId="0" applyFont="1" applyFill="1" applyBorder="1" applyAlignment="1" applyProtection="1">
      <alignment horizontal="left" wrapText="1"/>
      <protection locked="0"/>
    </xf>
    <xf numFmtId="0" fontId="5" fillId="33" borderId="0" xfId="0" applyFont="1" applyFill="1" applyBorder="1" applyAlignment="1" applyProtection="1">
      <alignment/>
      <protection locked="0"/>
    </xf>
    <xf numFmtId="0" fontId="5" fillId="33" borderId="0" xfId="0" applyFont="1" applyFill="1" applyBorder="1" applyAlignment="1" applyProtection="1">
      <alignment wrapText="1"/>
      <protection locked="0"/>
    </xf>
    <xf numFmtId="0" fontId="5" fillId="33" borderId="0" xfId="0" applyFont="1" applyFill="1" applyAlignment="1" applyProtection="1">
      <alignment horizontal="center"/>
      <protection locked="0"/>
    </xf>
    <xf numFmtId="0" fontId="5" fillId="33" borderId="11" xfId="0" applyFont="1" applyFill="1" applyBorder="1" applyAlignment="1" applyProtection="1">
      <alignment/>
      <protection locked="0"/>
    </xf>
    <xf numFmtId="0" fontId="46" fillId="33" borderId="0" xfId="0" applyFont="1" applyFill="1" applyAlignment="1" applyProtection="1">
      <alignment horizontal="right"/>
      <protection locked="0"/>
    </xf>
    <xf numFmtId="0" fontId="5" fillId="33" borderId="13" xfId="0" applyFont="1" applyFill="1" applyBorder="1" applyAlignment="1" applyProtection="1">
      <alignment/>
      <protection locked="0"/>
    </xf>
    <xf numFmtId="0" fontId="5" fillId="33" borderId="0" xfId="0" applyFont="1" applyFill="1" applyBorder="1" applyAlignment="1" applyProtection="1">
      <alignment horizontal="left"/>
      <protection locked="0"/>
    </xf>
    <xf numFmtId="0" fontId="5" fillId="33" borderId="13" xfId="0" applyFont="1" applyFill="1" applyBorder="1" applyAlignment="1" applyProtection="1">
      <alignment horizontal="left"/>
      <protection locked="0"/>
    </xf>
    <xf numFmtId="1" fontId="5" fillId="33" borderId="17" xfId="0" applyNumberFormat="1" applyFont="1" applyFill="1" applyBorder="1" applyAlignment="1" applyProtection="1">
      <alignment horizontal="left"/>
      <protection locked="0"/>
    </xf>
    <xf numFmtId="1" fontId="5" fillId="33" borderId="14" xfId="0" applyNumberFormat="1" applyFont="1" applyFill="1" applyBorder="1" applyAlignment="1" applyProtection="1">
      <alignment horizontal="left"/>
      <protection locked="0"/>
    </xf>
    <xf numFmtId="0" fontId="5" fillId="33" borderId="21" xfId="0" applyFont="1" applyFill="1" applyBorder="1" applyAlignment="1" applyProtection="1">
      <alignment horizontal="center"/>
      <protection locked="0"/>
    </xf>
    <xf numFmtId="0" fontId="5" fillId="33" borderId="17" xfId="0" applyFont="1" applyFill="1" applyBorder="1" applyAlignment="1" applyProtection="1">
      <alignment horizontal="center"/>
      <protection locked="0"/>
    </xf>
    <xf numFmtId="0" fontId="5" fillId="33" borderId="14" xfId="0" applyFont="1" applyFill="1" applyBorder="1" applyAlignment="1" applyProtection="1">
      <alignment/>
      <protection locked="0"/>
    </xf>
    <xf numFmtId="0" fontId="47" fillId="33" borderId="0" xfId="0" applyFont="1" applyFill="1" applyAlignment="1" applyProtection="1">
      <alignment/>
      <protection locked="0"/>
    </xf>
    <xf numFmtId="0" fontId="6" fillId="33" borderId="0" xfId="0" applyFont="1" applyFill="1" applyAlignment="1" applyProtection="1">
      <alignment horizontal="left" wrapText="1"/>
      <protection locked="0"/>
    </xf>
    <xf numFmtId="0" fontId="5" fillId="33" borderId="24" xfId="0" applyFont="1" applyFill="1" applyBorder="1" applyAlignment="1" applyProtection="1">
      <alignment/>
      <protection locked="0"/>
    </xf>
    <xf numFmtId="0" fontId="5" fillId="33" borderId="25" xfId="0" applyFont="1" applyFill="1" applyBorder="1" applyAlignment="1" applyProtection="1">
      <alignment/>
      <protection locked="0"/>
    </xf>
    <xf numFmtId="0" fontId="90" fillId="33" borderId="0" xfId="0" applyFont="1" applyFill="1" applyBorder="1" applyAlignment="1" applyProtection="1">
      <alignment/>
      <protection locked="0"/>
    </xf>
    <xf numFmtId="0" fontId="91" fillId="33" borderId="0" xfId="52" applyFont="1" applyFill="1" applyAlignment="1" applyProtection="1">
      <alignment horizontal="justify" vertical="center"/>
      <protection locked="0"/>
    </xf>
    <xf numFmtId="0" fontId="5" fillId="33" borderId="22" xfId="0" applyFont="1" applyFill="1" applyBorder="1" applyAlignment="1" applyProtection="1">
      <alignment horizontal="center"/>
      <protection locked="0"/>
    </xf>
    <xf numFmtId="0" fontId="5" fillId="33" borderId="23" xfId="0" applyFont="1" applyFill="1" applyBorder="1" applyAlignment="1" applyProtection="1">
      <alignment horizontal="center"/>
      <protection locked="0"/>
    </xf>
    <xf numFmtId="0" fontId="5" fillId="33" borderId="26" xfId="0" applyFont="1" applyFill="1" applyBorder="1" applyAlignment="1" applyProtection="1">
      <alignment vertical="top" wrapText="1"/>
      <protection locked="0"/>
    </xf>
    <xf numFmtId="0" fontId="92" fillId="33" borderId="0" xfId="0" applyFont="1" applyFill="1" applyAlignment="1" applyProtection="1">
      <alignment/>
      <protection locked="0"/>
    </xf>
    <xf numFmtId="0" fontId="92" fillId="33" borderId="0" xfId="0" applyFont="1" applyFill="1" applyBorder="1" applyAlignment="1" applyProtection="1">
      <alignment/>
      <protection locked="0"/>
    </xf>
    <xf numFmtId="0" fontId="90" fillId="33" borderId="0" xfId="0" applyFont="1" applyFill="1" applyAlignment="1" applyProtection="1">
      <alignment/>
      <protection locked="0"/>
    </xf>
    <xf numFmtId="0" fontId="5" fillId="33" borderId="0" xfId="0" applyFont="1" applyFill="1" applyAlignment="1" applyProtection="1">
      <alignment horizontal="justify" vertical="center"/>
      <protection locked="0"/>
    </xf>
    <xf numFmtId="0" fontId="93" fillId="33" borderId="0" xfId="0" applyFont="1" applyFill="1" applyAlignment="1" applyProtection="1">
      <alignment/>
      <protection locked="0"/>
    </xf>
    <xf numFmtId="0" fontId="5" fillId="33" borderId="29" xfId="0" applyFont="1" applyFill="1" applyBorder="1" applyAlignment="1" applyProtection="1">
      <alignment/>
      <protection locked="0"/>
    </xf>
    <xf numFmtId="0" fontId="5" fillId="33" borderId="30" xfId="0" applyFont="1" applyFill="1" applyBorder="1" applyAlignment="1" applyProtection="1">
      <alignment/>
      <protection locked="0"/>
    </xf>
    <xf numFmtId="0" fontId="5" fillId="33" borderId="31" xfId="0" applyFont="1" applyFill="1" applyBorder="1" applyAlignment="1" applyProtection="1">
      <alignment/>
      <protection locked="0"/>
    </xf>
    <xf numFmtId="0" fontId="5" fillId="33" borderId="32" xfId="0" applyFont="1" applyFill="1" applyBorder="1" applyAlignment="1" applyProtection="1">
      <alignment/>
      <protection locked="0"/>
    </xf>
    <xf numFmtId="0" fontId="5" fillId="33" borderId="33" xfId="0" applyFont="1" applyFill="1" applyBorder="1" applyAlignment="1" applyProtection="1">
      <alignment vertical="top" wrapText="1"/>
      <protection locked="0"/>
    </xf>
    <xf numFmtId="0" fontId="86" fillId="33" borderId="0" xfId="0" applyFont="1" applyFill="1" applyBorder="1" applyAlignment="1" applyProtection="1">
      <alignment horizontal="center" wrapText="1"/>
      <protection locked="0"/>
    </xf>
    <xf numFmtId="49" fontId="5" fillId="33" borderId="0" xfId="0" applyNumberFormat="1" applyFont="1" applyFill="1" applyAlignment="1" applyProtection="1">
      <alignment horizontal="left" wrapText="1"/>
      <protection locked="0"/>
    </xf>
    <xf numFmtId="49" fontId="5" fillId="33" borderId="24" xfId="0" applyNumberFormat="1" applyFont="1" applyFill="1" applyBorder="1" applyAlignment="1" applyProtection="1">
      <alignment horizontal="left" vertical="top" wrapText="1"/>
      <protection locked="0"/>
    </xf>
    <xf numFmtId="0" fontId="5" fillId="33" borderId="31" xfId="0" applyFont="1" applyFill="1" applyBorder="1" applyAlignment="1" applyProtection="1">
      <alignment vertical="top" wrapText="1"/>
      <protection locked="0"/>
    </xf>
    <xf numFmtId="49" fontId="5" fillId="33" borderId="24" xfId="0" applyNumberFormat="1" applyFont="1" applyFill="1" applyBorder="1" applyAlignment="1" applyProtection="1">
      <alignment vertical="top"/>
      <protection locked="0"/>
    </xf>
    <xf numFmtId="49" fontId="5" fillId="33" borderId="25" xfId="0" applyNumberFormat="1" applyFont="1" applyFill="1" applyBorder="1" applyAlignment="1" applyProtection="1">
      <alignment vertical="top"/>
      <protection locked="0"/>
    </xf>
    <xf numFmtId="49" fontId="5" fillId="33" borderId="0" xfId="0" applyNumberFormat="1" applyFont="1" applyFill="1" applyBorder="1" applyAlignment="1" applyProtection="1">
      <alignment/>
      <protection locked="0"/>
    </xf>
    <xf numFmtId="0" fontId="5" fillId="33" borderId="30" xfId="0" applyFont="1" applyFill="1" applyBorder="1" applyAlignment="1" applyProtection="1">
      <alignment horizontal="center" vertical="top" wrapText="1"/>
      <protection locked="0"/>
    </xf>
    <xf numFmtId="0" fontId="5" fillId="33" borderId="15" xfId="0" applyFont="1" applyFill="1" applyBorder="1" applyAlignment="1" applyProtection="1">
      <alignment/>
      <protection locked="0"/>
    </xf>
    <xf numFmtId="0" fontId="94" fillId="33" borderId="0" xfId="0" applyFont="1" applyFill="1" applyBorder="1" applyAlignment="1" applyProtection="1">
      <alignment horizontal="center"/>
      <protection locked="0"/>
    </xf>
    <xf numFmtId="0" fontId="94" fillId="33" borderId="0" xfId="0" applyFont="1" applyFill="1" applyAlignment="1" applyProtection="1">
      <alignment/>
      <protection locked="0"/>
    </xf>
    <xf numFmtId="0" fontId="94" fillId="33" borderId="0" xfId="0" applyFont="1" applyFill="1" applyBorder="1" applyAlignment="1" applyProtection="1">
      <alignment/>
      <protection locked="0"/>
    </xf>
    <xf numFmtId="0" fontId="93" fillId="33" borderId="0" xfId="0" applyFont="1" applyFill="1" applyAlignment="1" applyProtection="1">
      <alignment horizontal="left" vertical="top" wrapText="1"/>
      <protection locked="0"/>
    </xf>
    <xf numFmtId="0" fontId="5" fillId="33" borderId="31" xfId="0" applyFont="1" applyFill="1" applyBorder="1" applyAlignment="1" applyProtection="1">
      <alignment vertical="top"/>
      <protection locked="0"/>
    </xf>
    <xf numFmtId="0" fontId="94" fillId="33" borderId="0" xfId="0" applyFont="1" applyFill="1" applyBorder="1" applyAlignment="1" applyProtection="1">
      <alignment vertical="top"/>
      <protection locked="0"/>
    </xf>
    <xf numFmtId="0" fontId="86" fillId="33" borderId="0" xfId="0" applyFont="1" applyFill="1" applyAlignment="1" applyProtection="1">
      <alignment/>
      <protection locked="0"/>
    </xf>
    <xf numFmtId="0" fontId="13" fillId="33" borderId="0" xfId="0" applyFont="1" applyFill="1" applyBorder="1" applyAlignment="1" applyProtection="1">
      <alignment/>
      <protection locked="0"/>
    </xf>
    <xf numFmtId="0" fontId="5" fillId="33" borderId="34" xfId="0" applyFont="1" applyFill="1" applyBorder="1" applyAlignment="1" applyProtection="1">
      <alignment horizontal="center" vertical="top" wrapText="1"/>
      <protection locked="0"/>
    </xf>
    <xf numFmtId="0" fontId="5" fillId="33" borderId="31" xfId="0" applyFont="1" applyFill="1" applyBorder="1" applyAlignment="1" applyProtection="1">
      <alignment horizontal="center" vertical="top" wrapText="1"/>
      <protection locked="0"/>
    </xf>
    <xf numFmtId="0" fontId="13" fillId="33" borderId="0" xfId="0" applyFont="1" applyFill="1" applyBorder="1" applyAlignment="1" applyProtection="1">
      <alignment vertical="top"/>
      <protection locked="0"/>
    </xf>
    <xf numFmtId="0" fontId="94" fillId="33" borderId="0" xfId="0" applyFont="1" applyFill="1" applyAlignment="1" applyProtection="1">
      <alignment vertical="top"/>
      <protection locked="0"/>
    </xf>
    <xf numFmtId="0" fontId="5" fillId="33" borderId="0" xfId="0" applyFont="1" applyFill="1" applyBorder="1" applyAlignment="1" applyProtection="1">
      <alignment horizontal="center" vertical="top" wrapText="1"/>
      <protection locked="0"/>
    </xf>
    <xf numFmtId="49" fontId="5" fillId="33" borderId="0" xfId="0" applyNumberFormat="1" applyFont="1" applyFill="1" applyBorder="1" applyAlignment="1" applyProtection="1">
      <alignment vertical="top"/>
      <protection locked="0"/>
    </xf>
    <xf numFmtId="49" fontId="5" fillId="33" borderId="26" xfId="0" applyNumberFormat="1" applyFont="1" applyFill="1" applyBorder="1" applyAlignment="1" applyProtection="1">
      <alignment vertical="top"/>
      <protection locked="0"/>
    </xf>
    <xf numFmtId="49" fontId="5" fillId="33" borderId="24" xfId="0" applyNumberFormat="1" applyFont="1" applyFill="1" applyBorder="1" applyAlignment="1" applyProtection="1">
      <alignment vertical="top" wrapText="1"/>
      <protection locked="0"/>
    </xf>
    <xf numFmtId="0" fontId="51" fillId="33" borderId="0" xfId="52" applyFont="1" applyFill="1" applyBorder="1" applyAlignment="1" applyProtection="1" quotePrefix="1">
      <alignment horizontal="justify" vertical="center" wrapText="1"/>
      <protection locked="0"/>
    </xf>
    <xf numFmtId="0" fontId="51" fillId="33" borderId="0" xfId="52" applyFont="1" applyFill="1" applyAlignment="1" applyProtection="1">
      <alignment vertical="center" wrapText="1"/>
      <protection locked="0"/>
    </xf>
    <xf numFmtId="0" fontId="5" fillId="33" borderId="24" xfId="0" applyFont="1" applyFill="1" applyBorder="1" applyAlignment="1" applyProtection="1">
      <alignment horizontal="left" vertical="top" wrapText="1"/>
      <protection locked="0"/>
    </xf>
    <xf numFmtId="0" fontId="5" fillId="34" borderId="34" xfId="0" applyFont="1" applyFill="1" applyBorder="1" applyAlignment="1" applyProtection="1">
      <alignment vertical="top"/>
      <protection locked="0"/>
    </xf>
    <xf numFmtId="0" fontId="5" fillId="34" borderId="31" xfId="0" applyFont="1" applyFill="1" applyBorder="1" applyAlignment="1" applyProtection="1">
      <alignment vertical="top"/>
      <protection locked="0"/>
    </xf>
    <xf numFmtId="49" fontId="52" fillId="34" borderId="22" xfId="0" applyNumberFormat="1" applyFont="1" applyFill="1" applyBorder="1" applyAlignment="1" applyProtection="1">
      <alignment horizontal="center" vertical="top"/>
      <protection locked="0"/>
    </xf>
    <xf numFmtId="0" fontId="5" fillId="0" borderId="22" xfId="0" applyFont="1" applyBorder="1" applyAlignment="1" applyProtection="1">
      <alignment horizontal="center" vertical="top"/>
      <protection locked="0"/>
    </xf>
    <xf numFmtId="0" fontId="5" fillId="0" borderId="24" xfId="0" applyFont="1" applyFill="1" applyBorder="1" applyAlignment="1" applyProtection="1" quotePrefix="1">
      <alignment vertical="top" wrapText="1"/>
      <protection locked="0"/>
    </xf>
    <xf numFmtId="0" fontId="5" fillId="0" borderId="24" xfId="0" applyFont="1" applyBorder="1" applyAlignment="1" applyProtection="1">
      <alignment vertical="top" wrapText="1"/>
      <protection locked="0"/>
    </xf>
    <xf numFmtId="0" fontId="15" fillId="33" borderId="0" xfId="0" applyFont="1" applyFill="1" applyAlignment="1" applyProtection="1">
      <alignment horizontal="justify" vertical="top"/>
      <protection locked="0"/>
    </xf>
    <xf numFmtId="0" fontId="5" fillId="33" borderId="0" xfId="0" applyFont="1" applyFill="1" applyAlignment="1" applyProtection="1">
      <alignment vertical="top"/>
      <protection locked="0"/>
    </xf>
    <xf numFmtId="0" fontId="5" fillId="33" borderId="0" xfId="0" applyFont="1" applyFill="1" applyBorder="1" applyAlignment="1" applyProtection="1">
      <alignment horizontal="left" wrapText="1"/>
      <protection locked="0"/>
    </xf>
    <xf numFmtId="0" fontId="6" fillId="36" borderId="24" xfId="0" applyFont="1" applyFill="1" applyBorder="1" applyAlignment="1" applyProtection="1">
      <alignment vertical="top" wrapText="1"/>
      <protection/>
    </xf>
    <xf numFmtId="0" fontId="6" fillId="36" borderId="26" xfId="0" applyFont="1" applyFill="1" applyBorder="1" applyAlignment="1" applyProtection="1">
      <alignment vertical="top" wrapText="1"/>
      <protection/>
    </xf>
    <xf numFmtId="0" fontId="6" fillId="36" borderId="24" xfId="0" applyFont="1" applyFill="1" applyBorder="1" applyAlignment="1" applyProtection="1">
      <alignment vertical="top"/>
      <protection/>
    </xf>
    <xf numFmtId="49" fontId="5" fillId="36" borderId="29" xfId="0" applyNumberFormat="1" applyFont="1" applyFill="1" applyBorder="1" applyAlignment="1" applyProtection="1">
      <alignment horizontal="center" vertical="top"/>
      <protection/>
    </xf>
    <xf numFmtId="0" fontId="5" fillId="36" borderId="22" xfId="0" applyFont="1" applyFill="1" applyBorder="1" applyAlignment="1" applyProtection="1">
      <alignment horizontal="center" vertical="top"/>
      <protection/>
    </xf>
    <xf numFmtId="0" fontId="95" fillId="33" borderId="22" xfId="0" applyFont="1" applyFill="1" applyBorder="1" applyAlignment="1" applyProtection="1">
      <alignment horizontal="center" vertical="top"/>
      <protection locked="0"/>
    </xf>
    <xf numFmtId="0" fontId="95" fillId="33" borderId="23" xfId="0" applyFont="1" applyFill="1" applyBorder="1" applyAlignment="1" applyProtection="1">
      <alignment horizontal="center" vertical="top"/>
      <protection locked="0"/>
    </xf>
    <xf numFmtId="0" fontId="95" fillId="33" borderId="35" xfId="0" applyFont="1" applyFill="1" applyBorder="1" applyAlignment="1" applyProtection="1">
      <alignment horizontal="center" vertical="top"/>
      <protection locked="0"/>
    </xf>
    <xf numFmtId="0" fontId="95" fillId="33" borderId="36" xfId="0" applyFont="1" applyFill="1" applyBorder="1" applyAlignment="1" applyProtection="1">
      <alignment horizontal="center" vertical="top"/>
      <protection locked="0"/>
    </xf>
    <xf numFmtId="49" fontId="95" fillId="33" borderId="32" xfId="0" applyNumberFormat="1" applyFont="1" applyFill="1" applyBorder="1" applyAlignment="1" applyProtection="1">
      <alignment horizontal="center" vertical="top"/>
      <protection locked="0"/>
    </xf>
    <xf numFmtId="0" fontId="95" fillId="33" borderId="37" xfId="0" applyFont="1" applyFill="1" applyBorder="1" applyAlignment="1" applyProtection="1">
      <alignment horizontal="center" vertical="top"/>
      <protection locked="0"/>
    </xf>
    <xf numFmtId="49" fontId="95" fillId="33" borderId="38" xfId="0" applyNumberFormat="1" applyFont="1" applyFill="1" applyBorder="1" applyAlignment="1" applyProtection="1">
      <alignment horizontal="center" vertical="top"/>
      <protection locked="0"/>
    </xf>
    <xf numFmtId="0" fontId="95" fillId="33" borderId="35" xfId="0" applyFont="1" applyFill="1" applyBorder="1" applyAlignment="1" applyProtection="1">
      <alignment horizontal="center" vertical="top" wrapText="1"/>
      <protection locked="0"/>
    </xf>
    <xf numFmtId="0" fontId="95" fillId="33" borderId="39" xfId="0" applyFont="1" applyFill="1" applyBorder="1" applyAlignment="1" applyProtection="1">
      <alignment horizontal="center" vertical="top" wrapText="1"/>
      <protection locked="0"/>
    </xf>
    <xf numFmtId="0" fontId="95" fillId="33" borderId="22" xfId="0" applyFont="1" applyFill="1" applyBorder="1" applyAlignment="1" applyProtection="1">
      <alignment horizontal="center" vertical="center"/>
      <protection locked="0"/>
    </xf>
    <xf numFmtId="0" fontId="95" fillId="33" borderId="22" xfId="0" applyFont="1" applyFill="1" applyBorder="1" applyAlignment="1" applyProtection="1">
      <alignment horizontal="center"/>
      <protection locked="0"/>
    </xf>
    <xf numFmtId="0" fontId="95" fillId="33" borderId="23" xfId="0" applyFont="1" applyFill="1" applyBorder="1" applyAlignment="1" applyProtection="1">
      <alignment horizontal="center"/>
      <protection locked="0"/>
    </xf>
    <xf numFmtId="0" fontId="95" fillId="33" borderId="23" xfId="0" applyFont="1" applyFill="1" applyBorder="1" applyAlignment="1" applyProtection="1">
      <alignment horizontal="center" vertical="center"/>
      <protection locked="0"/>
    </xf>
    <xf numFmtId="0" fontId="95" fillId="33" borderId="35" xfId="0" applyFont="1" applyFill="1" applyBorder="1" applyAlignment="1" applyProtection="1">
      <alignment horizontal="center" vertical="center"/>
      <protection locked="0"/>
    </xf>
    <xf numFmtId="0" fontId="95" fillId="33" borderId="36" xfId="0" applyFont="1" applyFill="1" applyBorder="1" applyAlignment="1" applyProtection="1">
      <alignment horizontal="center" vertical="center"/>
      <protection locked="0"/>
    </xf>
    <xf numFmtId="0" fontId="95" fillId="33" borderId="40" xfId="0" applyFont="1" applyFill="1" applyBorder="1" applyAlignment="1" applyProtection="1">
      <alignment horizontal="center" vertical="top"/>
      <protection locked="0"/>
    </xf>
    <xf numFmtId="0" fontId="95" fillId="33" borderId="22" xfId="0" applyFont="1" applyFill="1" applyBorder="1" applyAlignment="1" applyProtection="1">
      <alignment horizontal="center" vertical="top" wrapText="1"/>
      <protection locked="0"/>
    </xf>
    <xf numFmtId="49" fontId="96" fillId="33" borderId="32" xfId="0" applyNumberFormat="1" applyFont="1" applyFill="1" applyBorder="1" applyAlignment="1" applyProtection="1">
      <alignment vertical="top"/>
      <protection locked="0"/>
    </xf>
    <xf numFmtId="49" fontId="96" fillId="33" borderId="39" xfId="0" applyNumberFormat="1" applyFont="1" applyFill="1" applyBorder="1" applyAlignment="1" applyProtection="1">
      <alignment vertical="top"/>
      <protection locked="0"/>
    </xf>
    <xf numFmtId="0" fontId="95" fillId="33" borderId="22" xfId="0" applyFont="1" applyFill="1" applyBorder="1" applyAlignment="1" applyProtection="1">
      <alignment horizontal="center" vertical="center" wrapText="1"/>
      <protection locked="0"/>
    </xf>
    <xf numFmtId="0" fontId="95" fillId="33" borderId="35" xfId="0" applyFont="1" applyFill="1" applyBorder="1" applyAlignment="1" applyProtection="1">
      <alignment horizontal="center" vertical="center" wrapText="1"/>
      <protection locked="0"/>
    </xf>
    <xf numFmtId="0" fontId="95" fillId="33" borderId="22" xfId="0" applyFont="1" applyFill="1" applyBorder="1" applyAlignment="1" applyProtection="1">
      <alignment horizontal="center" wrapText="1"/>
      <protection locked="0"/>
    </xf>
    <xf numFmtId="0" fontId="95" fillId="33" borderId="36" xfId="0" applyFont="1" applyFill="1" applyBorder="1" applyAlignment="1" applyProtection="1">
      <alignment horizontal="center"/>
      <protection locked="0"/>
    </xf>
    <xf numFmtId="0" fontId="95" fillId="33" borderId="23" xfId="0" applyFont="1" applyFill="1" applyBorder="1" applyAlignment="1" applyProtection="1">
      <alignment horizontal="center" wrapText="1"/>
      <protection locked="0"/>
    </xf>
    <xf numFmtId="0" fontId="95" fillId="33" borderId="35" xfId="0" applyFont="1" applyFill="1" applyBorder="1" applyAlignment="1" applyProtection="1">
      <alignment horizontal="center"/>
      <protection locked="0"/>
    </xf>
    <xf numFmtId="0" fontId="97" fillId="33" borderId="0" xfId="0" applyFont="1" applyFill="1" applyAlignment="1" applyProtection="1">
      <alignment horizontal="center"/>
      <protection locked="0"/>
    </xf>
    <xf numFmtId="0" fontId="95" fillId="0" borderId="22" xfId="0" applyFont="1" applyFill="1" applyBorder="1" applyAlignment="1" applyProtection="1">
      <alignment horizontal="center" vertical="top"/>
      <protection locked="0"/>
    </xf>
    <xf numFmtId="0" fontId="95" fillId="0" borderId="23" xfId="0" applyFont="1" applyFill="1" applyBorder="1" applyAlignment="1" applyProtection="1">
      <alignment horizontal="center" vertical="top"/>
      <protection locked="0"/>
    </xf>
    <xf numFmtId="0" fontId="95" fillId="34" borderId="22" xfId="0" applyFont="1" applyFill="1" applyBorder="1" applyAlignment="1" applyProtection="1">
      <alignment horizontal="center" vertical="top"/>
      <protection locked="0"/>
    </xf>
    <xf numFmtId="0" fontId="95" fillId="34" borderId="23" xfId="0" applyFont="1" applyFill="1" applyBorder="1" applyAlignment="1" applyProtection="1">
      <alignment horizontal="center" vertical="top"/>
      <protection locked="0"/>
    </xf>
    <xf numFmtId="0" fontId="95" fillId="34" borderId="35" xfId="0" applyFont="1" applyFill="1" applyBorder="1" applyAlignment="1" applyProtection="1">
      <alignment horizontal="center" vertical="top"/>
      <protection locked="0"/>
    </xf>
    <xf numFmtId="0" fontId="95" fillId="34" borderId="36" xfId="0" applyFont="1" applyFill="1" applyBorder="1" applyAlignment="1" applyProtection="1">
      <alignment horizontal="center" vertical="top"/>
      <protection locked="0"/>
    </xf>
    <xf numFmtId="0" fontId="95" fillId="36" borderId="22" xfId="0" applyFont="1" applyFill="1" applyBorder="1" applyAlignment="1" applyProtection="1">
      <alignment horizontal="center" vertical="top"/>
      <protection/>
    </xf>
    <xf numFmtId="0" fontId="95" fillId="36" borderId="35" xfId="0" applyFont="1" applyFill="1" applyBorder="1" applyAlignment="1" applyProtection="1">
      <alignment horizontal="center" vertical="top"/>
      <protection/>
    </xf>
    <xf numFmtId="0" fontId="95" fillId="33" borderId="37" xfId="0" applyFont="1" applyFill="1" applyBorder="1" applyAlignment="1" applyProtection="1">
      <alignment horizontal="center" vertical="top" wrapText="1"/>
      <protection locked="0"/>
    </xf>
    <xf numFmtId="0" fontId="95" fillId="33" borderId="38" xfId="0" applyFont="1" applyFill="1" applyBorder="1" applyAlignment="1" applyProtection="1">
      <alignment horizontal="center" vertical="top" wrapText="1"/>
      <protection locked="0"/>
    </xf>
    <xf numFmtId="0" fontId="5" fillId="33" borderId="0" xfId="0" applyFont="1" applyFill="1" applyAlignment="1" applyProtection="1">
      <alignment horizontal="left" vertical="top" wrapText="1"/>
      <protection locked="0"/>
    </xf>
    <xf numFmtId="0" fontId="5" fillId="33" borderId="41" xfId="0" applyFont="1" applyFill="1" applyBorder="1" applyAlignment="1" applyProtection="1">
      <alignment horizontal="center" vertical="top"/>
      <protection locked="0"/>
    </xf>
    <xf numFmtId="0" fontId="5" fillId="33" borderId="29" xfId="0" applyFont="1" applyFill="1" applyBorder="1" applyAlignment="1" applyProtection="1">
      <alignment horizontal="center" vertical="top"/>
      <protection locked="0"/>
    </xf>
    <xf numFmtId="0" fontId="98" fillId="33" borderId="0" xfId="52" applyFont="1" applyFill="1" applyAlignment="1" applyProtection="1">
      <alignment horizontal="justify" vertical="center"/>
      <protection locked="0"/>
    </xf>
    <xf numFmtId="0" fontId="5" fillId="33" borderId="41" xfId="0" applyFont="1" applyFill="1" applyBorder="1" applyAlignment="1" applyProtection="1">
      <alignment horizontal="center" vertical="top" wrapText="1"/>
      <protection locked="0"/>
    </xf>
    <xf numFmtId="0" fontId="5" fillId="33" borderId="22" xfId="0" applyFont="1" applyFill="1" applyBorder="1" applyAlignment="1" applyProtection="1">
      <alignment horizontal="center" vertical="top" wrapText="1"/>
      <protection locked="0"/>
    </xf>
    <xf numFmtId="0" fontId="98" fillId="33" borderId="0" xfId="52" applyFont="1" applyFill="1" applyAlignment="1" applyProtection="1">
      <alignment horizontal="justify" vertical="top"/>
      <protection locked="0"/>
    </xf>
    <xf numFmtId="0" fontId="5" fillId="33" borderId="29" xfId="0" applyFont="1" applyFill="1" applyBorder="1" applyAlignment="1" applyProtection="1">
      <alignment horizontal="center" vertical="top" wrapText="1"/>
      <protection locked="0"/>
    </xf>
    <xf numFmtId="0" fontId="5" fillId="33" borderId="23" xfId="0" applyFont="1" applyFill="1" applyBorder="1" applyAlignment="1" applyProtection="1">
      <alignment horizontal="center" vertical="top" wrapText="1"/>
      <protection locked="0"/>
    </xf>
    <xf numFmtId="0" fontId="5" fillId="33" borderId="0" xfId="0" applyFont="1" applyFill="1" applyBorder="1" applyAlignment="1" applyProtection="1">
      <alignment horizontal="center"/>
      <protection locked="0"/>
    </xf>
    <xf numFmtId="0" fontId="5" fillId="33" borderId="31" xfId="0" applyFont="1" applyFill="1" applyBorder="1" applyAlignment="1" applyProtection="1">
      <alignment horizontal="center" wrapText="1"/>
      <protection locked="0"/>
    </xf>
    <xf numFmtId="0" fontId="5" fillId="33" borderId="0" xfId="0" applyFont="1" applyFill="1" applyBorder="1" applyAlignment="1" applyProtection="1">
      <alignment/>
      <protection/>
    </xf>
    <xf numFmtId="0" fontId="36" fillId="33" borderId="0" xfId="0" applyFont="1" applyFill="1" applyBorder="1" applyAlignment="1" applyProtection="1">
      <alignment horizontal="center" vertical="center"/>
      <protection/>
    </xf>
    <xf numFmtId="0" fontId="37" fillId="33" borderId="0" xfId="0" applyFont="1" applyFill="1" applyBorder="1" applyAlignment="1" applyProtection="1">
      <alignment horizontal="center"/>
      <protection/>
    </xf>
    <xf numFmtId="0" fontId="57" fillId="33" borderId="0" xfId="0" applyFont="1" applyFill="1" applyBorder="1" applyAlignment="1" applyProtection="1">
      <alignment horizontal="center" vertical="center"/>
      <protection/>
    </xf>
    <xf numFmtId="0" fontId="6" fillId="33" borderId="0" xfId="0" applyFont="1" applyFill="1" applyBorder="1" applyAlignment="1" applyProtection="1">
      <alignment vertical="top" wrapText="1"/>
      <protection/>
    </xf>
    <xf numFmtId="0" fontId="6" fillId="33" borderId="0" xfId="0" applyFont="1" applyFill="1" applyBorder="1" applyAlignment="1" applyProtection="1">
      <alignment vertical="top"/>
      <protection/>
    </xf>
    <xf numFmtId="0" fontId="99" fillId="35" borderId="0" xfId="0" applyFont="1" applyFill="1" applyAlignment="1" applyProtection="1">
      <alignment horizontal="left" vertical="top" wrapText="1"/>
      <protection locked="0"/>
    </xf>
    <xf numFmtId="0" fontId="13" fillId="33" borderId="0" xfId="0" applyFont="1" applyFill="1" applyAlignment="1" applyProtection="1">
      <alignment vertical="top" wrapText="1"/>
      <protection locked="0"/>
    </xf>
    <xf numFmtId="1" fontId="2" fillId="0" borderId="16" xfId="57" applyNumberFormat="1" applyFont="1" applyBorder="1" applyAlignment="1">
      <alignment horizontal="center"/>
      <protection/>
    </xf>
    <xf numFmtId="0" fontId="5" fillId="0" borderId="24" xfId="0" applyFont="1" applyFill="1" applyBorder="1" applyAlignment="1">
      <alignment/>
    </xf>
    <xf numFmtId="49" fontId="52" fillId="0" borderId="22" xfId="0" applyNumberFormat="1" applyFont="1" applyFill="1" applyBorder="1" applyAlignment="1">
      <alignment horizontal="center"/>
    </xf>
    <xf numFmtId="0" fontId="5" fillId="0" borderId="22" xfId="0" applyFont="1" applyFill="1" applyBorder="1" applyAlignment="1">
      <alignment horizontal="center"/>
    </xf>
    <xf numFmtId="0" fontId="5" fillId="34" borderId="23" xfId="0" applyFont="1" applyFill="1" applyBorder="1" applyAlignment="1">
      <alignment horizontal="center"/>
    </xf>
    <xf numFmtId="0" fontId="5" fillId="0" borderId="24" xfId="0" applyFont="1" applyFill="1" applyBorder="1" applyAlignment="1">
      <alignment vertical="center" wrapText="1"/>
    </xf>
    <xf numFmtId="0" fontId="9" fillId="0" borderId="22" xfId="0" applyFont="1" applyFill="1" applyBorder="1" applyAlignment="1" applyProtection="1">
      <alignment horizontal="center" vertical="center"/>
      <protection/>
    </xf>
    <xf numFmtId="0" fontId="9" fillId="0" borderId="23"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5" fillId="0" borderId="24" xfId="0" applyFont="1" applyFill="1" applyBorder="1" applyAlignment="1">
      <alignment wrapText="1"/>
    </xf>
    <xf numFmtId="0" fontId="5" fillId="0" borderId="25" xfId="0" applyFont="1" applyFill="1" applyBorder="1" applyAlignment="1">
      <alignment vertical="center" wrapText="1"/>
    </xf>
    <xf numFmtId="0" fontId="9" fillId="0" borderId="35"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5" fillId="36" borderId="41" xfId="0" applyFont="1" applyFill="1" applyBorder="1" applyAlignment="1" applyProtection="1">
      <alignment horizontal="center" vertical="top"/>
      <protection/>
    </xf>
    <xf numFmtId="0" fontId="5" fillId="33" borderId="34" xfId="0" applyFont="1" applyFill="1" applyBorder="1" applyAlignment="1">
      <alignment/>
    </xf>
    <xf numFmtId="0" fontId="5" fillId="33" borderId="31" xfId="0" applyFont="1" applyFill="1" applyBorder="1" applyAlignment="1">
      <alignment/>
    </xf>
    <xf numFmtId="0" fontId="5" fillId="33" borderId="0" xfId="0" applyFont="1" applyFill="1" applyBorder="1" applyAlignment="1">
      <alignment vertical="center" wrapText="1"/>
    </xf>
    <xf numFmtId="0" fontId="95" fillId="33" borderId="0" xfId="0" applyFont="1" applyFill="1" applyBorder="1" applyAlignment="1" applyProtection="1">
      <alignment horizontal="center" vertical="top"/>
      <protection/>
    </xf>
    <xf numFmtId="49" fontId="52" fillId="0" borderId="22" xfId="0" applyNumberFormat="1" applyFont="1" applyFill="1" applyBorder="1" applyAlignment="1">
      <alignment horizontal="center" vertical="top"/>
    </xf>
    <xf numFmtId="0" fontId="5" fillId="0" borderId="22" xfId="0" applyFont="1" applyFill="1" applyBorder="1" applyAlignment="1">
      <alignment horizontal="center" vertical="top"/>
    </xf>
    <xf numFmtId="0" fontId="5" fillId="34" borderId="23" xfId="0" applyFont="1" applyFill="1" applyBorder="1" applyAlignment="1">
      <alignment horizontal="center" vertical="top"/>
    </xf>
    <xf numFmtId="0" fontId="99" fillId="33" borderId="0" xfId="0" applyFont="1" applyFill="1" applyAlignment="1" applyProtection="1" quotePrefix="1">
      <alignment horizontal="left" vertical="top" wrapText="1"/>
      <protection locked="0"/>
    </xf>
    <xf numFmtId="0" fontId="99" fillId="33" borderId="0" xfId="0" applyFont="1" applyFill="1" applyAlignment="1" applyProtection="1">
      <alignment horizontal="left" vertical="top" wrapText="1"/>
      <protection locked="0"/>
    </xf>
    <xf numFmtId="0" fontId="5" fillId="34" borderId="0" xfId="0" applyFont="1" applyFill="1" applyBorder="1" applyAlignment="1">
      <alignment/>
    </xf>
    <xf numFmtId="0" fontId="5" fillId="34" borderId="30" xfId="0" applyFont="1" applyFill="1" applyBorder="1" applyAlignment="1">
      <alignment/>
    </xf>
    <xf numFmtId="0" fontId="5" fillId="34" borderId="22" xfId="0" applyFont="1" applyFill="1" applyBorder="1" applyAlignment="1">
      <alignment horizontal="center" vertical="top" wrapText="1"/>
    </xf>
    <xf numFmtId="0" fontId="5" fillId="34" borderId="23" xfId="0" applyFont="1" applyFill="1" applyBorder="1" applyAlignment="1">
      <alignment horizontal="center" vertical="top" wrapText="1"/>
    </xf>
    <xf numFmtId="49" fontId="52" fillId="34" borderId="22" xfId="0" applyNumberFormat="1" applyFont="1" applyFill="1" applyBorder="1" applyAlignment="1">
      <alignment horizontal="center"/>
    </xf>
    <xf numFmtId="0" fontId="6" fillId="34" borderId="22" xfId="0" applyFont="1" applyFill="1" applyBorder="1" applyAlignment="1">
      <alignment/>
    </xf>
    <xf numFmtId="0" fontId="6" fillId="34" borderId="23" xfId="0" applyFont="1" applyFill="1" applyBorder="1" applyAlignment="1">
      <alignment/>
    </xf>
    <xf numFmtId="0" fontId="5" fillId="34" borderId="22" xfId="0" applyFont="1" applyFill="1" applyBorder="1" applyAlignment="1">
      <alignment horizontal="center"/>
    </xf>
    <xf numFmtId="0" fontId="5" fillId="34" borderId="35" xfId="0" applyFont="1" applyFill="1" applyBorder="1" applyAlignment="1">
      <alignment horizontal="center"/>
    </xf>
    <xf numFmtId="0" fontId="6" fillId="34" borderId="35" xfId="0" applyFont="1" applyFill="1" applyBorder="1" applyAlignment="1">
      <alignment/>
    </xf>
    <xf numFmtId="0" fontId="6" fillId="34" borderId="36" xfId="0" applyFont="1" applyFill="1" applyBorder="1" applyAlignment="1">
      <alignment/>
    </xf>
    <xf numFmtId="0" fontId="5" fillId="34" borderId="26" xfId="0" applyFont="1" applyFill="1" applyBorder="1" applyAlignment="1">
      <alignment/>
    </xf>
    <xf numFmtId="0" fontId="5" fillId="34" borderId="34" xfId="0" applyFont="1" applyFill="1" applyBorder="1" applyAlignment="1">
      <alignment/>
    </xf>
    <xf numFmtId="0" fontId="5" fillId="34" borderId="31" xfId="0" applyFont="1" applyFill="1" applyBorder="1" applyAlignment="1">
      <alignment/>
    </xf>
    <xf numFmtId="0" fontId="5" fillId="34" borderId="42" xfId="0" applyFont="1" applyFill="1" applyBorder="1" applyAlignment="1">
      <alignment/>
    </xf>
    <xf numFmtId="0" fontId="5" fillId="34" borderId="34" xfId="0" applyFont="1" applyFill="1" applyBorder="1" applyAlignment="1">
      <alignment vertical="top"/>
    </xf>
    <xf numFmtId="0" fontId="5" fillId="34" borderId="31" xfId="0" applyFont="1" applyFill="1" applyBorder="1" applyAlignment="1">
      <alignment vertical="top"/>
    </xf>
    <xf numFmtId="0" fontId="6" fillId="33" borderId="31" xfId="0" applyFont="1" applyFill="1" applyBorder="1" applyAlignment="1" applyProtection="1">
      <alignment horizontal="left" wrapText="1"/>
      <protection locked="0"/>
    </xf>
    <xf numFmtId="0" fontId="6" fillId="33" borderId="0" xfId="0" applyFont="1" applyFill="1" applyBorder="1" applyAlignment="1" applyProtection="1">
      <alignment horizontal="center" wrapText="1"/>
      <protection locked="0"/>
    </xf>
    <xf numFmtId="0" fontId="6" fillId="33" borderId="0" xfId="0" applyFont="1" applyFill="1" applyBorder="1" applyAlignment="1" applyProtection="1">
      <alignment wrapText="1"/>
      <protection locked="0"/>
    </xf>
    <xf numFmtId="0" fontId="92" fillId="33" borderId="0" xfId="0" applyFont="1" applyFill="1" applyAlignment="1" applyProtection="1">
      <alignment horizontal="left" vertical="top" wrapText="1"/>
      <protection locked="0"/>
    </xf>
    <xf numFmtId="0" fontId="6" fillId="33" borderId="0" xfId="0" applyFont="1" applyFill="1" applyBorder="1" applyAlignment="1" applyProtection="1">
      <alignment/>
      <protection locked="0"/>
    </xf>
    <xf numFmtId="0" fontId="5" fillId="33" borderId="0" xfId="0" applyFont="1" applyFill="1" applyBorder="1" applyAlignment="1" applyProtection="1">
      <alignment horizontal="center" wrapText="1"/>
      <protection/>
    </xf>
    <xf numFmtId="0" fontId="5" fillId="33" borderId="41" xfId="0" applyFont="1" applyFill="1" applyBorder="1" applyAlignment="1">
      <alignment vertical="top" wrapText="1"/>
    </xf>
    <xf numFmtId="0" fontId="6" fillId="33" borderId="22" xfId="0" applyFont="1" applyFill="1" applyBorder="1" applyAlignment="1" applyProtection="1">
      <alignment horizontal="center" wrapText="1"/>
      <protection locked="0"/>
    </xf>
    <xf numFmtId="0" fontId="5" fillId="33" borderId="22" xfId="0" applyFont="1" applyFill="1" applyBorder="1" applyAlignment="1" applyProtection="1">
      <alignment horizontal="center" wrapText="1"/>
      <protection locked="0"/>
    </xf>
    <xf numFmtId="49" fontId="5" fillId="33" borderId="0" xfId="0" applyNumberFormat="1" applyFont="1" applyFill="1" applyBorder="1" applyAlignment="1" applyProtection="1">
      <alignment horizontal="center" vertical="top"/>
      <protection/>
    </xf>
    <xf numFmtId="0" fontId="9" fillId="33" borderId="22" xfId="0" applyFont="1" applyFill="1" applyBorder="1" applyAlignment="1" applyProtection="1">
      <alignment horizontal="center"/>
      <protection locked="0"/>
    </xf>
    <xf numFmtId="0" fontId="9" fillId="33" borderId="23" xfId="0" applyFont="1" applyFill="1" applyBorder="1" applyAlignment="1" applyProtection="1">
      <alignment horizontal="center"/>
      <protection locked="0"/>
    </xf>
    <xf numFmtId="0" fontId="5" fillId="33" borderId="24" xfId="0" applyFont="1" applyFill="1" applyBorder="1" applyAlignment="1" applyProtection="1">
      <alignment wrapText="1"/>
      <protection locked="0"/>
    </xf>
    <xf numFmtId="0" fontId="5" fillId="33" borderId="25" xfId="0" applyFont="1" applyFill="1" applyBorder="1" applyAlignment="1" applyProtection="1">
      <alignment wrapText="1"/>
      <protection locked="0"/>
    </xf>
    <xf numFmtId="0" fontId="9" fillId="33" borderId="35" xfId="0" applyFont="1" applyFill="1" applyBorder="1" applyAlignment="1" applyProtection="1">
      <alignment horizontal="center"/>
      <protection locked="0"/>
    </xf>
    <xf numFmtId="0" fontId="9" fillId="33" borderId="36" xfId="0" applyFont="1" applyFill="1" applyBorder="1" applyAlignment="1" applyProtection="1">
      <alignment horizontal="center"/>
      <protection locked="0"/>
    </xf>
    <xf numFmtId="0" fontId="6" fillId="33" borderId="0" xfId="0" applyFont="1" applyFill="1" applyBorder="1" applyAlignment="1" applyProtection="1">
      <alignment horizontal="left" vertical="top" wrapText="1"/>
      <protection locked="0"/>
    </xf>
    <xf numFmtId="0" fontId="6" fillId="33" borderId="0" xfId="0" applyFont="1" applyFill="1" applyAlignment="1" applyProtection="1">
      <alignment horizontal="left" vertical="top" wrapText="1"/>
      <protection locked="0"/>
    </xf>
    <xf numFmtId="0" fontId="5" fillId="33" borderId="25" xfId="0" applyFont="1" applyFill="1" applyBorder="1" applyAlignment="1" applyProtection="1">
      <alignment horizontal="left" wrapText="1"/>
      <protection locked="0"/>
    </xf>
    <xf numFmtId="0" fontId="5" fillId="33" borderId="31" xfId="0" applyFont="1" applyFill="1" applyBorder="1" applyAlignment="1" applyProtection="1">
      <alignment horizontal="left" vertical="top" wrapText="1"/>
      <protection locked="0"/>
    </xf>
    <xf numFmtId="0" fontId="0" fillId="33" borderId="0" xfId="0" applyFill="1" applyAlignment="1">
      <alignment/>
    </xf>
    <xf numFmtId="0" fontId="0" fillId="0" borderId="20" xfId="0" applyFont="1" applyFill="1" applyBorder="1" applyAlignment="1">
      <alignment horizontal="center" vertical="center"/>
    </xf>
    <xf numFmtId="0" fontId="0" fillId="0" borderId="27" xfId="0" applyBorder="1" applyAlignment="1">
      <alignment horizontal="center"/>
    </xf>
    <xf numFmtId="0" fontId="0" fillId="0" borderId="28" xfId="0" applyBorder="1" applyAlignment="1">
      <alignment horizontal="center"/>
    </xf>
    <xf numFmtId="0" fontId="0" fillId="0" borderId="11" xfId="0" applyFont="1" applyFill="1" applyBorder="1" applyAlignment="1">
      <alignment horizontal="center" vertical="center"/>
    </xf>
    <xf numFmtId="0" fontId="0" fillId="0" borderId="0" xfId="57" applyFont="1" applyFill="1" applyBorder="1" applyAlignment="1">
      <alignment horizontal="center" vertical="center"/>
      <protection/>
    </xf>
    <xf numFmtId="0" fontId="0" fillId="0" borderId="0" xfId="57" applyFill="1" applyBorder="1" applyAlignment="1">
      <alignment horizontal="center"/>
      <protection/>
    </xf>
    <xf numFmtId="0" fontId="0" fillId="0" borderId="12" xfId="57" applyFont="1" applyBorder="1" applyAlignment="1">
      <alignment horizontal="center"/>
      <protection/>
    </xf>
    <xf numFmtId="0" fontId="0" fillId="0" borderId="27" xfId="0" applyFont="1" applyBorder="1" applyAlignment="1">
      <alignment horizontal="center"/>
    </xf>
    <xf numFmtId="0" fontId="0" fillId="0" borderId="21" xfId="0" applyFont="1" applyFill="1" applyBorder="1" applyAlignment="1">
      <alignment horizontal="center" vertical="center"/>
    </xf>
    <xf numFmtId="0" fontId="0" fillId="0" borderId="15" xfId="0" applyFill="1" applyBorder="1" applyAlignment="1">
      <alignment horizontal="center"/>
    </xf>
    <xf numFmtId="0" fontId="0" fillId="0" borderId="28" xfId="0" applyFont="1" applyBorder="1" applyAlignment="1">
      <alignment horizontal="center"/>
    </xf>
    <xf numFmtId="0" fontId="0" fillId="0" borderId="27" xfId="0" applyFont="1" applyBorder="1" applyAlignment="1">
      <alignment horizontal="center" vertical="center"/>
    </xf>
    <xf numFmtId="0" fontId="0" fillId="0" borderId="27" xfId="0" applyNumberFormat="1" applyBorder="1" applyAlignment="1">
      <alignment/>
    </xf>
    <xf numFmtId="0" fontId="0" fillId="0" borderId="28" xfId="0" applyFont="1" applyBorder="1" applyAlignment="1">
      <alignment horizontal="center" vertical="center"/>
    </xf>
    <xf numFmtId="0" fontId="0" fillId="0" borderId="28" xfId="0" applyNumberFormat="1" applyBorder="1" applyAlignment="1">
      <alignment/>
    </xf>
    <xf numFmtId="0" fontId="5" fillId="33" borderId="0" xfId="0" applyFont="1" applyFill="1" applyBorder="1" applyAlignment="1" applyProtection="1">
      <alignment wrapText="1"/>
      <protection locked="0"/>
    </xf>
    <xf numFmtId="0" fontId="5" fillId="33" borderId="0" xfId="0" applyFont="1" applyFill="1" applyBorder="1" applyAlignment="1" applyProtection="1">
      <alignment horizontal="center" wrapText="1"/>
      <protection locked="0"/>
    </xf>
    <xf numFmtId="0" fontId="5" fillId="33" borderId="0" xfId="0" applyFont="1" applyFill="1" applyAlignment="1" applyProtection="1">
      <alignment wrapText="1"/>
      <protection locked="0"/>
    </xf>
    <xf numFmtId="0" fontId="45" fillId="33" borderId="0" xfId="0" applyFont="1" applyFill="1" applyAlignment="1" applyProtection="1">
      <alignment horizontal="left" vertical="top" wrapText="1"/>
      <protection locked="0"/>
    </xf>
    <xf numFmtId="0" fontId="5" fillId="33" borderId="41" xfId="0" applyFont="1" applyFill="1" applyBorder="1" applyAlignment="1" applyProtection="1">
      <alignment horizontal="center" vertical="top" wrapText="1"/>
      <protection locked="0"/>
    </xf>
    <xf numFmtId="0" fontId="5" fillId="33" borderId="23" xfId="0" applyFont="1" applyFill="1" applyBorder="1" applyAlignment="1" applyProtection="1">
      <alignment horizontal="center" vertical="top"/>
      <protection locked="0"/>
    </xf>
    <xf numFmtId="0" fontId="5" fillId="33" borderId="0" xfId="0" applyFont="1" applyFill="1" applyBorder="1" applyAlignment="1" applyProtection="1">
      <alignment horizontal="center"/>
      <protection locked="0"/>
    </xf>
    <xf numFmtId="0" fontId="5" fillId="33" borderId="22" xfId="0" applyFont="1" applyFill="1" applyBorder="1" applyAlignment="1" applyProtection="1">
      <alignment horizontal="center" vertical="top" wrapText="1"/>
      <protection locked="0"/>
    </xf>
    <xf numFmtId="0" fontId="5" fillId="33" borderId="31" xfId="0" applyFont="1" applyFill="1" applyBorder="1" applyAlignment="1" applyProtection="1">
      <alignment horizontal="center"/>
      <protection locked="0"/>
    </xf>
    <xf numFmtId="0" fontId="5" fillId="33" borderId="24" xfId="0" applyFont="1" applyFill="1" applyBorder="1" applyAlignment="1" applyProtection="1">
      <alignment horizontal="center"/>
      <protection locked="0"/>
    </xf>
    <xf numFmtId="0" fontId="5" fillId="33" borderId="23" xfId="0" applyFont="1" applyFill="1" applyBorder="1" applyAlignment="1" applyProtection="1">
      <alignment horizontal="center" vertical="top" wrapText="1"/>
      <protection locked="0"/>
    </xf>
    <xf numFmtId="0" fontId="5" fillId="33" borderId="0" xfId="0" applyFont="1" applyFill="1" applyAlignment="1" applyProtection="1">
      <alignment horizontal="left" vertical="top" wrapText="1"/>
      <protection locked="0"/>
    </xf>
    <xf numFmtId="0" fontId="5" fillId="33" borderId="41" xfId="0" applyFont="1" applyFill="1" applyBorder="1" applyAlignment="1" applyProtection="1">
      <alignment horizontal="center" vertical="top" wrapText="1"/>
      <protection locked="0"/>
    </xf>
    <xf numFmtId="0" fontId="5" fillId="33" borderId="0" xfId="0" applyFont="1" applyFill="1" applyBorder="1" applyAlignment="1" applyProtection="1">
      <alignment horizontal="center" wrapText="1"/>
      <protection locked="0"/>
    </xf>
    <xf numFmtId="0" fontId="5" fillId="33" borderId="0" xfId="0" applyFont="1" applyFill="1" applyBorder="1" applyAlignment="1" applyProtection="1">
      <alignment wrapText="1"/>
      <protection locked="0"/>
    </xf>
    <xf numFmtId="0" fontId="13" fillId="33" borderId="0" xfId="0" applyFont="1" applyFill="1" applyAlignment="1" applyProtection="1">
      <alignment horizontal="left" vertical="top"/>
      <protection locked="0"/>
    </xf>
    <xf numFmtId="0" fontId="5" fillId="33" borderId="0" xfId="0" applyFont="1" applyFill="1" applyBorder="1" applyAlignment="1" applyProtection="1">
      <alignment horizontal="center" wrapText="1"/>
      <protection locked="0"/>
    </xf>
    <xf numFmtId="0" fontId="58" fillId="33" borderId="33" xfId="0" applyFont="1" applyFill="1" applyBorder="1" applyAlignment="1" applyProtection="1">
      <alignment horizontal="center" vertical="top" wrapText="1"/>
      <protection locked="0"/>
    </xf>
    <xf numFmtId="49" fontId="5" fillId="33" borderId="33" xfId="0" applyNumberFormat="1" applyFont="1" applyFill="1" applyBorder="1" applyAlignment="1" applyProtection="1">
      <alignment horizontal="center" vertical="top"/>
      <protection/>
    </xf>
    <xf numFmtId="0" fontId="58" fillId="33" borderId="38" xfId="0" applyFont="1" applyFill="1" applyBorder="1" applyAlignment="1" applyProtection="1">
      <alignment horizontal="left" vertical="top" wrapText="1"/>
      <protection locked="0"/>
    </xf>
    <xf numFmtId="0" fontId="6" fillId="33" borderId="38" xfId="0" applyFont="1" applyFill="1" applyBorder="1" applyAlignment="1" applyProtection="1">
      <alignment horizontal="center" wrapText="1"/>
      <protection locked="0"/>
    </xf>
    <xf numFmtId="0" fontId="6" fillId="33" borderId="38" xfId="0" applyFont="1" applyFill="1" applyBorder="1" applyAlignment="1" applyProtection="1">
      <alignment wrapText="1"/>
      <protection locked="0"/>
    </xf>
    <xf numFmtId="49" fontId="5" fillId="33" borderId="0" xfId="0" applyNumberFormat="1" applyFont="1" applyFill="1" applyBorder="1" applyAlignment="1" applyProtection="1">
      <alignment vertical="top"/>
      <protection/>
    </xf>
    <xf numFmtId="49" fontId="5" fillId="33" borderId="38" xfId="0" applyNumberFormat="1" applyFont="1" applyFill="1" applyBorder="1" applyAlignment="1" applyProtection="1">
      <alignment horizontal="center" vertical="top"/>
      <protection/>
    </xf>
    <xf numFmtId="0" fontId="5" fillId="33" borderId="38" xfId="0" applyFont="1" applyFill="1" applyBorder="1" applyAlignment="1" applyProtection="1">
      <alignment horizontal="center" wrapText="1"/>
      <protection locked="0"/>
    </xf>
    <xf numFmtId="49" fontId="5" fillId="36" borderId="22" xfId="0" applyNumberFormat="1" applyFont="1" applyFill="1" applyBorder="1" applyAlignment="1" applyProtection="1">
      <alignment vertical="top"/>
      <protection/>
    </xf>
    <xf numFmtId="0" fontId="5" fillId="33" borderId="33" xfId="0" applyFont="1" applyFill="1" applyBorder="1" applyAlignment="1" applyProtection="1">
      <alignment horizontal="center" vertical="top" wrapText="1"/>
      <protection locked="0"/>
    </xf>
    <xf numFmtId="0" fontId="58" fillId="33" borderId="0" xfId="0" applyFont="1" applyFill="1" applyBorder="1" applyAlignment="1" applyProtection="1">
      <alignment horizontal="center" vertical="top" wrapText="1"/>
      <protection locked="0"/>
    </xf>
    <xf numFmtId="0" fontId="58" fillId="33" borderId="0" xfId="0" applyFont="1" applyFill="1" applyBorder="1" applyAlignment="1" applyProtection="1">
      <alignment horizontal="center" vertical="top"/>
      <protection locked="0"/>
    </xf>
    <xf numFmtId="0" fontId="9" fillId="33" borderId="0" xfId="0" applyFont="1" applyFill="1" applyBorder="1" applyAlignment="1" applyProtection="1">
      <alignment horizontal="center"/>
      <protection locked="0"/>
    </xf>
    <xf numFmtId="0" fontId="6" fillId="33" borderId="33" xfId="0" applyFont="1" applyFill="1" applyBorder="1" applyAlignment="1" applyProtection="1">
      <alignment vertical="top" wrapText="1"/>
      <protection/>
    </xf>
    <xf numFmtId="0" fontId="9" fillId="33" borderId="33" xfId="0" applyFont="1" applyFill="1" applyBorder="1" applyAlignment="1" applyProtection="1">
      <alignment horizontal="center"/>
      <protection locked="0"/>
    </xf>
    <xf numFmtId="0" fontId="59" fillId="33" borderId="33" xfId="0" applyFont="1" applyFill="1" applyBorder="1" applyAlignment="1" applyProtection="1">
      <alignment horizontal="center"/>
      <protection locked="0"/>
    </xf>
    <xf numFmtId="0" fontId="59" fillId="33" borderId="0" xfId="0" applyFont="1" applyFill="1" applyBorder="1" applyAlignment="1" applyProtection="1">
      <alignment horizontal="center"/>
      <protection locked="0"/>
    </xf>
    <xf numFmtId="0" fontId="100" fillId="33" borderId="0" xfId="0" applyFont="1" applyFill="1" applyAlignment="1" applyProtection="1">
      <alignment horizontal="right"/>
      <protection locked="0"/>
    </xf>
    <xf numFmtId="0" fontId="100" fillId="33" borderId="0" xfId="0" applyFont="1" applyFill="1" applyAlignment="1" applyProtection="1">
      <alignment horizontal="right"/>
      <protection locked="0"/>
    </xf>
    <xf numFmtId="0" fontId="9" fillId="33" borderId="0" xfId="0" applyFont="1" applyFill="1" applyAlignment="1" applyProtection="1">
      <alignment horizontal="right"/>
      <protection locked="0"/>
    </xf>
    <xf numFmtId="0" fontId="101" fillId="36" borderId="22" xfId="0" applyFont="1" applyFill="1" applyBorder="1" applyAlignment="1" applyProtection="1">
      <alignment horizontal="center" vertical="top"/>
      <protection/>
    </xf>
    <xf numFmtId="0" fontId="102" fillId="0" borderId="0" xfId="0" applyFont="1" applyFill="1" applyAlignment="1">
      <alignment/>
    </xf>
    <xf numFmtId="0" fontId="100" fillId="33" borderId="0" xfId="0" applyFont="1" applyFill="1" applyAlignment="1" applyProtection="1">
      <alignment/>
      <protection locked="0"/>
    </xf>
    <xf numFmtId="0" fontId="0" fillId="0" borderId="14" xfId="0" applyFill="1" applyBorder="1" applyAlignment="1">
      <alignment horizontal="center"/>
    </xf>
    <xf numFmtId="0" fontId="0" fillId="0" borderId="16" xfId="0" applyFont="1" applyBorder="1" applyAlignment="1">
      <alignment horizontal="center" vertical="center"/>
    </xf>
    <xf numFmtId="0" fontId="0" fillId="0" borderId="16" xfId="0" applyNumberFormat="1" applyBorder="1" applyAlignment="1">
      <alignment/>
    </xf>
    <xf numFmtId="0" fontId="103" fillId="0" borderId="0" xfId="0" applyFont="1" applyAlignment="1">
      <alignment/>
    </xf>
    <xf numFmtId="49" fontId="104" fillId="33" borderId="33" xfId="0" applyNumberFormat="1" applyFont="1" applyFill="1" applyBorder="1" applyAlignment="1" applyProtection="1">
      <alignment horizontal="center" vertical="top"/>
      <protection/>
    </xf>
    <xf numFmtId="0" fontId="10" fillId="36" borderId="23" xfId="0" applyFont="1" applyFill="1" applyBorder="1" applyAlignment="1" applyProtection="1">
      <alignment horizontal="center" vertical="center"/>
      <protection/>
    </xf>
    <xf numFmtId="0" fontId="10" fillId="36" borderId="32" xfId="0" applyFont="1" applyFill="1" applyBorder="1" applyAlignment="1" applyProtection="1">
      <alignment horizontal="center" vertical="center"/>
      <protection/>
    </xf>
    <xf numFmtId="0" fontId="56" fillId="33" borderId="0" xfId="52" applyFont="1" applyFill="1" applyBorder="1" applyAlignment="1" applyProtection="1" quotePrefix="1">
      <alignment horizontal="justify" vertical="center" wrapText="1"/>
      <protection locked="0"/>
    </xf>
    <xf numFmtId="0" fontId="56" fillId="33" borderId="0" xfId="52" applyFont="1" applyFill="1" applyAlignment="1" applyProtection="1">
      <alignment vertical="center" wrapText="1"/>
      <protection locked="0"/>
    </xf>
    <xf numFmtId="0" fontId="5" fillId="33" borderId="0" xfId="0" applyFont="1" applyFill="1" applyAlignment="1" applyProtection="1">
      <alignment horizontal="left" vertical="top" wrapText="1"/>
      <protection locked="0"/>
    </xf>
    <xf numFmtId="0" fontId="99" fillId="35" borderId="0" xfId="0" applyFont="1" applyFill="1" applyAlignment="1" applyProtection="1">
      <alignment horizontal="left" vertical="top" wrapText="1"/>
      <protection locked="0"/>
    </xf>
    <xf numFmtId="0" fontId="99" fillId="35" borderId="0" xfId="0" applyFont="1" applyFill="1" applyAlignment="1" applyProtection="1" quotePrefix="1">
      <alignment horizontal="left" vertical="top" wrapText="1"/>
      <protection locked="0"/>
    </xf>
    <xf numFmtId="0" fontId="95" fillId="36" borderId="23" xfId="0" applyFont="1" applyFill="1" applyBorder="1" applyAlignment="1" applyProtection="1">
      <alignment horizontal="center" vertical="top"/>
      <protection/>
    </xf>
    <xf numFmtId="0" fontId="95" fillId="36" borderId="32" xfId="0" applyFont="1" applyFill="1" applyBorder="1" applyAlignment="1" applyProtection="1">
      <alignment horizontal="center" vertical="top"/>
      <protection/>
    </xf>
    <xf numFmtId="0" fontId="100" fillId="33" borderId="0" xfId="0" applyFont="1" applyFill="1" applyAlignment="1" applyProtection="1">
      <alignment horizontal="right"/>
      <protection locked="0"/>
    </xf>
    <xf numFmtId="0" fontId="6" fillId="36" borderId="23" xfId="0" applyFont="1" applyFill="1" applyBorder="1" applyAlignment="1" applyProtection="1">
      <alignment horizontal="center" vertical="top" wrapText="1"/>
      <protection/>
    </xf>
    <xf numFmtId="0" fontId="6" fillId="36" borderId="32" xfId="0" applyFont="1" applyFill="1" applyBorder="1" applyAlignment="1" applyProtection="1">
      <alignment horizontal="center" vertical="top" wrapText="1"/>
      <protection/>
    </xf>
    <xf numFmtId="0" fontId="93" fillId="35" borderId="0" xfId="0" applyFont="1" applyFill="1" applyAlignment="1" applyProtection="1">
      <alignment horizontal="left" vertical="top" wrapText="1"/>
      <protection locked="0"/>
    </xf>
    <xf numFmtId="0" fontId="98" fillId="33" borderId="0" xfId="52" applyFont="1" applyFill="1" applyAlignment="1" applyProtection="1">
      <alignment horizontal="justify" vertical="center"/>
      <protection locked="0"/>
    </xf>
    <xf numFmtId="0" fontId="98" fillId="33" borderId="0" xfId="52" applyFont="1" applyFill="1" applyAlignment="1" applyProtection="1">
      <alignment vertical="center"/>
      <protection locked="0"/>
    </xf>
    <xf numFmtId="0" fontId="45" fillId="33" borderId="0" xfId="0" applyFont="1" applyFill="1" applyAlignment="1" applyProtection="1">
      <alignment horizontal="left" vertical="top" wrapText="1"/>
      <protection locked="0"/>
    </xf>
    <xf numFmtId="0" fontId="10" fillId="36" borderId="23" xfId="0" applyFont="1" applyFill="1" applyBorder="1" applyAlignment="1" applyProtection="1">
      <alignment horizontal="center" vertical="top"/>
      <protection/>
    </xf>
    <xf numFmtId="0" fontId="10" fillId="36" borderId="32" xfId="0" applyFont="1" applyFill="1" applyBorder="1" applyAlignment="1" applyProtection="1">
      <alignment horizontal="center" vertical="top"/>
      <protection/>
    </xf>
    <xf numFmtId="0" fontId="13" fillId="34" borderId="0" xfId="0" applyFont="1" applyFill="1" applyBorder="1" applyAlignment="1" applyProtection="1">
      <alignment horizontal="left" vertical="top"/>
      <protection locked="0"/>
    </xf>
    <xf numFmtId="0" fontId="45" fillId="34" borderId="0" xfId="0" applyFont="1" applyFill="1" applyAlignment="1" applyProtection="1">
      <alignment horizontal="left" vertical="top" wrapText="1"/>
      <protection locked="0"/>
    </xf>
    <xf numFmtId="49" fontId="5" fillId="34" borderId="29" xfId="0" applyNumberFormat="1" applyFont="1" applyFill="1" applyBorder="1" applyAlignment="1" applyProtection="1">
      <alignment horizontal="center" vertical="top"/>
      <protection locked="0"/>
    </xf>
    <xf numFmtId="49" fontId="5" fillId="34" borderId="30" xfId="0" applyNumberFormat="1" applyFont="1" applyFill="1" applyBorder="1" applyAlignment="1" applyProtection="1">
      <alignment horizontal="center" vertical="top"/>
      <protection locked="0"/>
    </xf>
    <xf numFmtId="49" fontId="5" fillId="34" borderId="31" xfId="0" applyNumberFormat="1" applyFont="1" applyFill="1" applyBorder="1" applyAlignment="1" applyProtection="1">
      <alignment horizontal="center" vertical="top"/>
      <protection locked="0"/>
    </xf>
    <xf numFmtId="0" fontId="13" fillId="33" borderId="0" xfId="0" applyFont="1" applyFill="1" applyAlignment="1" applyProtection="1">
      <alignment wrapText="1"/>
      <protection locked="0"/>
    </xf>
    <xf numFmtId="0" fontId="0" fillId="0" borderId="0" xfId="0" applyFont="1" applyAlignment="1" applyProtection="1">
      <alignment wrapText="1"/>
      <protection locked="0"/>
    </xf>
    <xf numFmtId="0" fontId="9" fillId="36" borderId="23" xfId="0" applyFont="1" applyFill="1" applyBorder="1" applyAlignment="1" applyProtection="1">
      <alignment horizontal="center" vertical="top"/>
      <protection/>
    </xf>
    <xf numFmtId="0" fontId="9" fillId="36" borderId="32" xfId="0" applyFont="1" applyFill="1" applyBorder="1" applyAlignment="1" applyProtection="1">
      <alignment horizontal="center" vertical="top"/>
      <protection/>
    </xf>
    <xf numFmtId="49" fontId="5" fillId="0" borderId="23" xfId="0" applyNumberFormat="1" applyFont="1" applyBorder="1" applyAlignment="1" applyProtection="1">
      <alignment horizontal="center" vertical="top"/>
      <protection locked="0"/>
    </xf>
    <xf numFmtId="0" fontId="38" fillId="36" borderId="23" xfId="0" applyFont="1" applyFill="1" applyBorder="1" applyAlignment="1" applyProtection="1">
      <alignment horizontal="center" vertical="top"/>
      <protection/>
    </xf>
    <xf numFmtId="0" fontId="38" fillId="36" borderId="32" xfId="0" applyFont="1" applyFill="1" applyBorder="1" applyAlignment="1" applyProtection="1">
      <alignment horizontal="center" vertical="top"/>
      <protection/>
    </xf>
    <xf numFmtId="0" fontId="98" fillId="33" borderId="0" xfId="52" applyFont="1" applyFill="1" applyAlignment="1" applyProtection="1">
      <alignment horizontal="justify" vertical="top"/>
      <protection locked="0"/>
    </xf>
    <xf numFmtId="0" fontId="98" fillId="33" borderId="0" xfId="52" applyFont="1" applyFill="1" applyAlignment="1" applyProtection="1">
      <alignment vertical="top"/>
      <protection locked="0"/>
    </xf>
    <xf numFmtId="0" fontId="5" fillId="33" borderId="29" xfId="0" applyFont="1" applyFill="1" applyBorder="1" applyAlignment="1" applyProtection="1">
      <alignment horizontal="center" vertical="top"/>
      <protection locked="0"/>
    </xf>
    <xf numFmtId="0" fontId="5" fillId="33" borderId="30" xfId="0" applyFont="1" applyFill="1" applyBorder="1" applyAlignment="1" applyProtection="1">
      <alignment horizontal="center" vertical="top"/>
      <protection locked="0"/>
    </xf>
    <xf numFmtId="0" fontId="5" fillId="33" borderId="41" xfId="0" applyFont="1" applyFill="1" applyBorder="1" applyAlignment="1" applyProtection="1">
      <alignment horizontal="center" vertical="top" wrapText="1"/>
      <protection locked="0"/>
    </xf>
    <xf numFmtId="0" fontId="5" fillId="33" borderId="22" xfId="0" applyFont="1" applyFill="1" applyBorder="1" applyAlignment="1" applyProtection="1">
      <alignment horizontal="center" vertical="top" wrapText="1"/>
      <protection locked="0"/>
    </xf>
    <xf numFmtId="0" fontId="37" fillId="36" borderId="23" xfId="0" applyFont="1" applyFill="1" applyBorder="1" applyAlignment="1" applyProtection="1">
      <alignment horizontal="center" vertical="center" wrapText="1"/>
      <protection/>
    </xf>
    <xf numFmtId="0" fontId="37" fillId="36" borderId="32" xfId="0" applyFont="1" applyFill="1" applyBorder="1" applyAlignment="1" applyProtection="1">
      <alignment horizontal="center" vertical="center" wrapText="1"/>
      <protection/>
    </xf>
    <xf numFmtId="0" fontId="98" fillId="33" borderId="0" xfId="52" applyFont="1" applyFill="1" applyBorder="1" applyAlignment="1" applyProtection="1">
      <alignment horizontal="justify" vertical="top"/>
      <protection locked="0"/>
    </xf>
    <xf numFmtId="0" fontId="98" fillId="33" borderId="0" xfId="52" applyFont="1" applyFill="1" applyBorder="1" applyAlignment="1" applyProtection="1">
      <alignment vertical="top"/>
      <protection locked="0"/>
    </xf>
    <xf numFmtId="0" fontId="105" fillId="33" borderId="0" xfId="52" applyFont="1" applyFill="1" applyBorder="1" applyAlignment="1" applyProtection="1">
      <alignment horizontal="justify" vertical="center"/>
      <protection locked="0"/>
    </xf>
    <xf numFmtId="0" fontId="105" fillId="33" borderId="0" xfId="52" applyFont="1" applyFill="1" applyBorder="1" applyAlignment="1" applyProtection="1">
      <alignment vertical="center"/>
      <protection locked="0"/>
    </xf>
    <xf numFmtId="0" fontId="98" fillId="33" borderId="0" xfId="52" applyFont="1" applyFill="1" applyBorder="1" applyAlignment="1" applyProtection="1">
      <alignment horizontal="justify" vertical="center" wrapText="1"/>
      <protection locked="0"/>
    </xf>
    <xf numFmtId="0" fontId="98" fillId="33" borderId="0" xfId="52" applyFont="1" applyFill="1" applyBorder="1" applyAlignment="1" applyProtection="1">
      <alignment vertical="center" wrapText="1"/>
      <protection locked="0"/>
    </xf>
    <xf numFmtId="0" fontId="9" fillId="36" borderId="23" xfId="0" applyFont="1" applyFill="1" applyBorder="1" applyAlignment="1" applyProtection="1">
      <alignment horizontal="center" vertical="center"/>
      <protection/>
    </xf>
    <xf numFmtId="0" fontId="9" fillId="36" borderId="32" xfId="0" applyFont="1" applyFill="1" applyBorder="1" applyAlignment="1" applyProtection="1">
      <alignment horizontal="center" vertical="center"/>
      <protection/>
    </xf>
    <xf numFmtId="0" fontId="5" fillId="33" borderId="0" xfId="0" applyFont="1" applyFill="1" applyBorder="1" applyAlignment="1" applyProtection="1">
      <alignment horizontal="center" wrapText="1"/>
      <protection locked="0"/>
    </xf>
    <xf numFmtId="0" fontId="13" fillId="33" borderId="0" xfId="0" applyFont="1" applyFill="1" applyAlignment="1" applyProtection="1">
      <alignment vertical="top"/>
      <protection locked="0"/>
    </xf>
    <xf numFmtId="0" fontId="98" fillId="33" borderId="0" xfId="52" applyFont="1" applyFill="1" applyAlignment="1" applyProtection="1">
      <alignment horizontal="justify" vertical="center" wrapText="1"/>
      <protection locked="0"/>
    </xf>
    <xf numFmtId="0" fontId="98" fillId="33" borderId="0" xfId="52" applyFont="1" applyFill="1" applyAlignment="1" applyProtection="1">
      <alignment wrapText="1"/>
      <protection locked="0"/>
    </xf>
    <xf numFmtId="0" fontId="5" fillId="33" borderId="29" xfId="0" applyFont="1" applyFill="1" applyBorder="1" applyAlignment="1" applyProtection="1">
      <alignment horizontal="center" vertical="top" wrapText="1"/>
      <protection locked="0"/>
    </xf>
    <xf numFmtId="0" fontId="5" fillId="33" borderId="23" xfId="0" applyFont="1" applyFill="1" applyBorder="1" applyAlignment="1" applyProtection="1">
      <alignment horizontal="center" vertical="top" wrapText="1"/>
      <protection locked="0"/>
    </xf>
    <xf numFmtId="0" fontId="5" fillId="33" borderId="34" xfId="0" applyFont="1" applyFill="1" applyBorder="1" applyAlignment="1" applyProtection="1">
      <alignment horizontal="center"/>
      <protection locked="0"/>
    </xf>
    <xf numFmtId="0" fontId="5" fillId="33" borderId="31" xfId="0" applyFont="1" applyFill="1" applyBorder="1" applyAlignment="1" applyProtection="1">
      <alignment horizontal="center"/>
      <protection locked="0"/>
    </xf>
    <xf numFmtId="0" fontId="5" fillId="33" borderId="41" xfId="0" applyFont="1" applyFill="1" applyBorder="1" applyAlignment="1" applyProtection="1">
      <alignment horizontal="center" vertical="top"/>
      <protection locked="0"/>
    </xf>
    <xf numFmtId="0" fontId="13" fillId="33" borderId="0" xfId="0" applyFont="1" applyFill="1" applyBorder="1" applyAlignment="1" applyProtection="1">
      <alignment horizontal="justify" vertical="center"/>
      <protection locked="0"/>
    </xf>
    <xf numFmtId="0" fontId="13" fillId="33" borderId="0" xfId="0" applyFont="1" applyFill="1" applyBorder="1" applyAlignment="1" applyProtection="1">
      <alignment/>
      <protection locked="0"/>
    </xf>
    <xf numFmtId="0" fontId="13" fillId="33" borderId="0" xfId="0" applyFont="1" applyFill="1" applyAlignment="1" applyProtection="1">
      <alignment horizontal="justify" vertical="center" wrapText="1"/>
      <protection locked="0"/>
    </xf>
    <xf numFmtId="0" fontId="65" fillId="33" borderId="29" xfId="0" applyFont="1" applyFill="1" applyBorder="1" applyAlignment="1" applyProtection="1">
      <alignment horizontal="center"/>
      <protection locked="0"/>
    </xf>
    <xf numFmtId="0" fontId="65" fillId="33" borderId="30" xfId="0" applyFont="1" applyFill="1" applyBorder="1" applyAlignment="1" applyProtection="1">
      <alignment horizontal="center"/>
      <protection locked="0"/>
    </xf>
    <xf numFmtId="0" fontId="5" fillId="33" borderId="31" xfId="0" applyFont="1" applyFill="1" applyBorder="1" applyAlignment="1" applyProtection="1">
      <alignment horizontal="center" wrapText="1"/>
      <protection locked="0"/>
    </xf>
    <xf numFmtId="0" fontId="5" fillId="33" borderId="24" xfId="0" applyFont="1" applyFill="1" applyBorder="1" applyAlignment="1" applyProtection="1">
      <alignment horizontal="center" wrapText="1"/>
      <protection locked="0"/>
    </xf>
    <xf numFmtId="0" fontId="5" fillId="33" borderId="15" xfId="0" applyFont="1" applyFill="1" applyBorder="1" applyAlignment="1" applyProtection="1">
      <alignment horizontal="center"/>
      <protection locked="0"/>
    </xf>
    <xf numFmtId="0" fontId="9" fillId="33" borderId="0" xfId="0" applyFont="1" applyFill="1" applyAlignment="1" applyProtection="1">
      <alignment horizontal="right"/>
      <protection locked="0"/>
    </xf>
    <xf numFmtId="0" fontId="10" fillId="33" borderId="18" xfId="0" applyFont="1" applyFill="1" applyBorder="1" applyAlignment="1" applyProtection="1">
      <alignment horizontal="left" vertical="top"/>
      <protection locked="0"/>
    </xf>
    <xf numFmtId="0" fontId="5" fillId="33" borderId="24" xfId="0" applyFont="1" applyFill="1" applyBorder="1" applyAlignment="1" applyProtection="1">
      <alignment horizontal="center"/>
      <protection locked="0"/>
    </xf>
    <xf numFmtId="0" fontId="5" fillId="36" borderId="23" xfId="0" applyFont="1" applyFill="1" applyBorder="1" applyAlignment="1" applyProtection="1">
      <alignment horizontal="center"/>
      <protection/>
    </xf>
    <xf numFmtId="0" fontId="5" fillId="36" borderId="32" xfId="0" applyFont="1" applyFill="1" applyBorder="1" applyAlignment="1" applyProtection="1">
      <alignment horizontal="center"/>
      <protection/>
    </xf>
    <xf numFmtId="0" fontId="5" fillId="33" borderId="0" xfId="0" applyFont="1" applyFill="1" applyBorder="1" applyAlignment="1" applyProtection="1">
      <alignment horizontal="center"/>
      <protection locked="0"/>
    </xf>
    <xf numFmtId="0" fontId="5" fillId="33" borderId="23" xfId="0" applyFont="1" applyFill="1" applyBorder="1" applyAlignment="1" applyProtection="1">
      <alignment horizontal="center" vertical="top"/>
      <protection locked="0"/>
    </xf>
    <xf numFmtId="0" fontId="5" fillId="33" borderId="32" xfId="0" applyFont="1" applyFill="1" applyBorder="1" applyAlignment="1" applyProtection="1">
      <alignment horizontal="center" vertical="top"/>
      <protection locked="0"/>
    </xf>
    <xf numFmtId="0" fontId="5" fillId="33" borderId="24" xfId="0" applyFont="1" applyFill="1" applyBorder="1" applyAlignment="1" applyProtection="1">
      <alignment horizontal="center" vertical="top"/>
      <protection locked="0"/>
    </xf>
    <xf numFmtId="0" fontId="6" fillId="33" borderId="15" xfId="0" applyFont="1" applyFill="1" applyBorder="1" applyAlignment="1" applyProtection="1">
      <alignment horizontal="left"/>
      <protection locked="0"/>
    </xf>
    <xf numFmtId="0" fontId="6" fillId="33" borderId="12" xfId="0" applyFont="1" applyFill="1" applyBorder="1" applyAlignment="1" applyProtection="1">
      <alignment horizontal="left"/>
      <protection locked="0"/>
    </xf>
    <xf numFmtId="0" fontId="10" fillId="33" borderId="11" xfId="0" applyFont="1" applyFill="1" applyBorder="1" applyAlignment="1" applyProtection="1">
      <alignment horizontal="left"/>
      <protection locked="0"/>
    </xf>
    <xf numFmtId="0" fontId="9" fillId="33" borderId="11" xfId="0" applyFont="1" applyFill="1" applyBorder="1" applyAlignment="1" applyProtection="1">
      <alignment horizontal="left"/>
      <protection locked="0"/>
    </xf>
    <xf numFmtId="0" fontId="9" fillId="33" borderId="0" xfId="0" applyFont="1" applyFill="1" applyAlignment="1" applyProtection="1">
      <alignment horizontal="right" vertical="top"/>
      <protection locked="0"/>
    </xf>
    <xf numFmtId="22" fontId="10" fillId="33" borderId="15" xfId="0" applyNumberFormat="1" applyFont="1" applyFill="1" applyBorder="1" applyAlignment="1" applyProtection="1">
      <alignment horizontal="left" vertical="top"/>
      <protection locked="0"/>
    </xf>
    <xf numFmtId="49" fontId="5" fillId="34" borderId="41" xfId="0" applyNumberFormat="1" applyFont="1" applyFill="1" applyBorder="1" applyAlignment="1" applyProtection="1">
      <alignment horizontal="center" vertical="top"/>
      <protection locked="0"/>
    </xf>
    <xf numFmtId="0" fontId="98" fillId="33" borderId="0" xfId="52" applyFont="1" applyFill="1" applyBorder="1" applyAlignment="1" applyProtection="1">
      <alignment wrapText="1"/>
      <protection locked="0"/>
    </xf>
    <xf numFmtId="0" fontId="39" fillId="36" borderId="0" xfId="0" applyFont="1" applyFill="1" applyBorder="1" applyAlignment="1" applyProtection="1">
      <alignment horizontal="center" vertical="top" wrapText="1"/>
      <protection locked="0"/>
    </xf>
    <xf numFmtId="0" fontId="98" fillId="33" borderId="0" xfId="52" applyFont="1" applyFill="1" applyBorder="1" applyAlignment="1" applyProtection="1">
      <alignment horizontal="justify" vertical="center"/>
      <protection locked="0"/>
    </xf>
    <xf numFmtId="0" fontId="98" fillId="33" borderId="0" xfId="52" applyFont="1" applyFill="1" applyBorder="1" applyAlignment="1" applyProtection="1">
      <alignment vertical="center"/>
      <protection locked="0"/>
    </xf>
    <xf numFmtId="0" fontId="88" fillId="35" borderId="0" xfId="0" applyFont="1" applyFill="1" applyAlignment="1" applyProtection="1">
      <alignment horizontal="center" vertical="top" wrapText="1"/>
      <protection locked="0"/>
    </xf>
    <xf numFmtId="0" fontId="5" fillId="33" borderId="20" xfId="0" applyFont="1" applyFill="1" applyBorder="1" applyAlignment="1" applyProtection="1">
      <alignment horizontal="left" vertical="top"/>
      <protection locked="0"/>
    </xf>
    <xf numFmtId="0" fontId="86" fillId="33" borderId="15" xfId="0" applyFont="1" applyFill="1" applyBorder="1" applyAlignment="1" applyProtection="1">
      <alignment horizontal="left" vertical="top"/>
      <protection locked="0"/>
    </xf>
    <xf numFmtId="0" fontId="86" fillId="33" borderId="12" xfId="0" applyFont="1" applyFill="1" applyBorder="1" applyAlignment="1" applyProtection="1">
      <alignment horizontal="left" vertical="top"/>
      <protection locked="0"/>
    </xf>
    <xf numFmtId="0" fontId="5" fillId="33" borderId="34" xfId="0" applyFont="1" applyFill="1" applyBorder="1" applyAlignment="1" applyProtection="1">
      <alignment horizontal="center" wrapText="1"/>
      <protection locked="0"/>
    </xf>
    <xf numFmtId="0" fontId="13" fillId="33" borderId="0" xfId="0" applyFont="1" applyFill="1" applyAlignment="1" applyProtection="1">
      <alignment horizontal="left" vertical="top"/>
      <protection locked="0"/>
    </xf>
    <xf numFmtId="0" fontId="93" fillId="35" borderId="0" xfId="0" applyFont="1" applyFill="1" applyAlignment="1" applyProtection="1" quotePrefix="1">
      <alignment horizontal="left" vertical="top" wrapText="1"/>
      <protection locked="0"/>
    </xf>
    <xf numFmtId="49" fontId="5" fillId="0" borderId="41" xfId="0" applyNumberFormat="1" applyFont="1" applyFill="1" applyBorder="1" applyAlignment="1">
      <alignment horizontal="center"/>
    </xf>
    <xf numFmtId="49" fontId="5" fillId="0" borderId="29" xfId="0" applyNumberFormat="1" applyFont="1" applyFill="1" applyBorder="1" applyAlignment="1">
      <alignment horizontal="center"/>
    </xf>
    <xf numFmtId="0" fontId="13" fillId="33" borderId="0" xfId="0" applyFont="1" applyFill="1" applyAlignment="1" applyProtection="1">
      <alignment horizontal="left" vertical="top" wrapText="1"/>
      <protection locked="0"/>
    </xf>
    <xf numFmtId="0" fontId="5" fillId="34" borderId="41" xfId="0" applyFont="1" applyFill="1" applyBorder="1" applyAlignment="1">
      <alignment horizontal="center" vertical="top" wrapText="1"/>
    </xf>
    <xf numFmtId="0" fontId="5" fillId="34" borderId="29" xfId="0" applyFont="1" applyFill="1" applyBorder="1" applyAlignment="1">
      <alignment horizontal="center" vertical="top" wrapText="1"/>
    </xf>
    <xf numFmtId="0" fontId="5" fillId="33" borderId="0" xfId="0" applyFont="1" applyFill="1" applyBorder="1" applyAlignment="1" applyProtection="1">
      <alignment horizontal="left" vertical="top" wrapText="1"/>
      <protection locked="0"/>
    </xf>
    <xf numFmtId="0" fontId="106" fillId="33" borderId="0" xfId="0" applyFont="1" applyFill="1" applyAlignment="1" applyProtection="1">
      <alignment horizontal="left" vertical="top"/>
      <protection locked="0"/>
    </xf>
    <xf numFmtId="0" fontId="5" fillId="0" borderId="0" xfId="0" applyFont="1" applyFill="1" applyBorder="1" applyAlignment="1" applyProtection="1">
      <alignment horizontal="left" vertical="top" wrapText="1"/>
      <protection locked="0"/>
    </xf>
    <xf numFmtId="0" fontId="58" fillId="0" borderId="0" xfId="0" applyFont="1" applyFill="1" applyBorder="1" applyAlignment="1" applyProtection="1">
      <alignment horizontal="left" vertical="top" wrapText="1"/>
      <protection locked="0"/>
    </xf>
    <xf numFmtId="0" fontId="5" fillId="33" borderId="0" xfId="0" applyFont="1" applyFill="1" applyAlignment="1" applyProtection="1">
      <alignment horizontal="left" vertical="top"/>
      <protection locked="0"/>
    </xf>
    <xf numFmtId="0" fontId="92" fillId="35" borderId="0" xfId="0" applyFont="1" applyFill="1" applyAlignment="1" applyProtection="1">
      <alignment horizontal="left" vertical="top" wrapText="1"/>
      <protection locked="0"/>
    </xf>
    <xf numFmtId="0" fontId="13" fillId="33" borderId="0" xfId="0" applyFont="1" applyFill="1" applyBorder="1" applyAlignment="1" applyProtection="1">
      <alignment wrapText="1"/>
      <protection locked="0"/>
    </xf>
    <xf numFmtId="0" fontId="13" fillId="33" borderId="0" xfId="0" applyFont="1" applyFill="1" applyAlignment="1">
      <alignment wrapText="1"/>
    </xf>
    <xf numFmtId="0" fontId="13" fillId="33" borderId="0" xfId="0" applyFont="1" applyFill="1" applyAlignment="1" applyProtection="1">
      <alignment/>
      <protection locked="0"/>
    </xf>
    <xf numFmtId="0" fontId="13" fillId="33" borderId="0" xfId="0" applyFont="1" applyFill="1" applyAlignment="1">
      <alignment/>
    </xf>
    <xf numFmtId="0" fontId="6" fillId="0" borderId="0" xfId="0" applyFont="1" applyFill="1" applyBorder="1" applyAlignment="1" applyProtection="1">
      <alignment/>
      <protection locked="0"/>
    </xf>
    <xf numFmtId="0" fontId="0" fillId="0" borderId="0" xfId="0" applyFont="1" applyFill="1" applyAlignment="1">
      <alignment/>
    </xf>
    <xf numFmtId="0" fontId="5" fillId="33" borderId="0" xfId="0" applyFont="1" applyFill="1" applyBorder="1" applyAlignment="1" applyProtection="1">
      <alignment wrapText="1"/>
      <protection locked="0"/>
    </xf>
    <xf numFmtId="0" fontId="5" fillId="33" borderId="41" xfId="0" applyFont="1" applyFill="1" applyBorder="1" applyAlignment="1" applyProtection="1">
      <alignment horizontal="center" wrapText="1"/>
      <protection locked="0"/>
    </xf>
    <xf numFmtId="0" fontId="5" fillId="33" borderId="41" xfId="0" applyFont="1" applyFill="1" applyBorder="1" applyAlignment="1" applyProtection="1">
      <alignment wrapText="1"/>
      <protection locked="0"/>
    </xf>
    <xf numFmtId="0" fontId="5" fillId="33" borderId="29" xfId="0" applyFont="1" applyFill="1" applyBorder="1" applyAlignment="1" applyProtection="1">
      <alignment wrapText="1"/>
      <protection locked="0"/>
    </xf>
    <xf numFmtId="0" fontId="58" fillId="33" borderId="33" xfId="0" applyFont="1" applyFill="1" applyBorder="1" applyAlignment="1" applyProtection="1">
      <alignment horizontal="center" wrapText="1"/>
      <protection locked="0"/>
    </xf>
    <xf numFmtId="0" fontId="58" fillId="33" borderId="0" xfId="0" applyFont="1" applyFill="1" applyBorder="1" applyAlignment="1" applyProtection="1">
      <alignment wrapText="1"/>
      <protection locked="0"/>
    </xf>
    <xf numFmtId="0" fontId="6" fillId="33" borderId="0" xfId="0" applyFont="1" applyFill="1" applyAlignment="1" applyProtection="1">
      <alignment horizontal="left" wrapText="1"/>
      <protection locked="0"/>
    </xf>
    <xf numFmtId="0" fontId="5" fillId="33" borderId="0" xfId="0" applyFont="1" applyFill="1" applyAlignment="1" applyProtection="1">
      <alignment wrapText="1"/>
      <protection locked="0"/>
    </xf>
    <xf numFmtId="0" fontId="102" fillId="37" borderId="0" xfId="0" applyFont="1" applyFill="1" applyAlignment="1">
      <alignment horizontal="center"/>
    </xf>
    <xf numFmtId="0" fontId="0" fillId="33" borderId="0" xfId="0" applyFill="1" applyAlignment="1">
      <alignment horizontal="center"/>
    </xf>
    <xf numFmtId="0" fontId="1" fillId="0" borderId="0" xfId="0" applyFont="1" applyAlignment="1">
      <alignment horizontal="center"/>
    </xf>
    <xf numFmtId="0" fontId="2" fillId="0" borderId="19" xfId="0" applyFont="1" applyBorder="1" applyAlignment="1">
      <alignment horizontal="center"/>
    </xf>
    <xf numFmtId="0" fontId="2" fillId="0" borderId="18" xfId="0" applyFont="1" applyBorder="1" applyAlignment="1">
      <alignment horizontal="center"/>
    </xf>
    <xf numFmtId="0" fontId="2" fillId="0" borderId="43" xfId="0" applyFont="1" applyBorder="1" applyAlignment="1">
      <alignment horizontal="center"/>
    </xf>
    <xf numFmtId="0" fontId="0" fillId="0" borderId="19" xfId="0" applyBorder="1" applyAlignment="1">
      <alignment horizontal="center"/>
    </xf>
    <xf numFmtId="0" fontId="0" fillId="0" borderId="18" xfId="0" applyBorder="1" applyAlignment="1">
      <alignment horizontal="center"/>
    </xf>
    <xf numFmtId="0" fontId="0" fillId="0" borderId="43" xfId="0" applyBorder="1" applyAlignment="1">
      <alignment horizontal="center"/>
    </xf>
    <xf numFmtId="0" fontId="0" fillId="0" borderId="11" xfId="0" applyBorder="1" applyAlignment="1">
      <alignment horizontal="center"/>
    </xf>
    <xf numFmtId="0" fontId="0" fillId="0" borderId="14" xfId="0" applyBorder="1" applyAlignment="1">
      <alignment horizontal="center"/>
    </xf>
    <xf numFmtId="0" fontId="1" fillId="0" borderId="0" xfId="57" applyFont="1" applyAlignment="1">
      <alignment horizontal="center"/>
      <protection/>
    </xf>
    <xf numFmtId="0" fontId="2" fillId="0" borderId="19" xfId="57" applyFont="1" applyBorder="1" applyAlignment="1">
      <alignment horizontal="center"/>
      <protection/>
    </xf>
    <xf numFmtId="0" fontId="2" fillId="0" borderId="18" xfId="57" applyFont="1" applyBorder="1" applyAlignment="1">
      <alignment horizontal="center"/>
      <protection/>
    </xf>
    <xf numFmtId="0" fontId="2" fillId="0" borderId="43" xfId="57" applyFont="1" applyBorder="1" applyAlignment="1">
      <alignment horizontal="center"/>
      <protection/>
    </xf>
    <xf numFmtId="1" fontId="0" fillId="0" borderId="19" xfId="57" applyNumberFormat="1" applyBorder="1" applyAlignment="1">
      <alignment horizontal="center"/>
      <protection/>
    </xf>
    <xf numFmtId="0" fontId="0" fillId="0" borderId="18" xfId="57" applyBorder="1" applyAlignment="1">
      <alignment horizontal="center"/>
      <protection/>
    </xf>
    <xf numFmtId="0" fontId="0" fillId="0" borderId="43" xfId="57" applyBorder="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2</xdr:row>
      <xdr:rowOff>0</xdr:rowOff>
    </xdr:from>
    <xdr:ext cx="2047875" cy="1295400"/>
    <xdr:sp>
      <xdr:nvSpPr>
        <xdr:cNvPr id="1" name="Text Box 1"/>
        <xdr:cNvSpPr txBox="1">
          <a:spLocks noChangeArrowheads="1"/>
        </xdr:cNvSpPr>
      </xdr:nvSpPr>
      <xdr:spPr>
        <a:xfrm>
          <a:off x="5105400" y="323850"/>
          <a:ext cx="2047875" cy="1295400"/>
        </a:xfrm>
        <a:prstGeom prst="rect">
          <a:avLst/>
        </a:prstGeom>
        <a:solidFill>
          <a:srgbClr val="D9D9D9">
            <a:alpha val="50000"/>
          </a:srgbClr>
        </a:solidFill>
        <a:ln w="12700"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Calibri"/>
              <a:ea typeface="Calibri"/>
              <a:cs typeface="Calibri"/>
            </a:rPr>
            <a:t>Notes on the questionnaire: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An answer is selected by typing the letter “X” in the appropriate field.
</a:t>
          </a:r>
          <a:r>
            <a:rPr lang="en-US" cap="none" sz="1000" b="0" i="0" u="none" baseline="0">
              <a:solidFill>
                <a:srgbClr val="000000"/>
              </a:solidFill>
              <a:latin typeface="Calibri"/>
              <a:ea typeface="Calibri"/>
              <a:cs typeface="Calibri"/>
            </a:rPr>
            <a:t>Each question has a blue background colour.
</a:t>
          </a:r>
          <a:r>
            <a:rPr lang="en-US" cap="none" sz="1000" b="0" i="0" u="none" baseline="0">
              <a:solidFill>
                <a:srgbClr val="000000"/>
              </a:solidFill>
              <a:latin typeface="Calibri"/>
              <a:ea typeface="Calibri"/>
              <a:cs typeface="Calibri"/>
            </a:rPr>
            <a:t>A grey background colour indicates fields that should not be filled out.
</a:t>
          </a:r>
          <a:r>
            <a:rPr lang="en-US" cap="none" sz="1000" b="0" i="0" u="none" baseline="0">
              <a:solidFill>
                <a:srgbClr val="000000"/>
              </a:solidFill>
              <a:latin typeface="Calibri"/>
              <a:ea typeface="Calibri"/>
              <a:cs typeface="Calibri"/>
            </a:rPr>
            <a:t>
</a:t>
          </a:r>
          <a:r>
            <a:rPr lang="en-US" cap="none" sz="1000" b="0" i="0" u="none" baseline="0">
              <a:solidFill>
                <a:srgbClr val="0000FF"/>
              </a:solidFill>
              <a:latin typeface="Calibri"/>
              <a:ea typeface="Calibri"/>
              <a:cs typeface="Calibri"/>
            </a:rPr>
            <a:t>The notes to the questions include links to the worksheet "COMPILATION GUIDE".
</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Quest">
    <tabColor rgb="FF0428C0"/>
  </sheetPr>
  <dimension ref="A1:Y758"/>
  <sheetViews>
    <sheetView showFormulas="1" tabSelected="1" zoomScale="85" zoomScaleNormal="85" workbookViewId="0" topLeftCell="A1">
      <selection activeCell="A1" sqref="A1"/>
    </sheetView>
  </sheetViews>
  <sheetFormatPr defaultColWidth="11.421875" defaultRowHeight="12.75"/>
  <cols>
    <col min="1" max="1" width="23.57421875" style="0" customWidth="1"/>
    <col min="2" max="2" width="5.57421875" style="0" customWidth="1"/>
    <col min="3" max="3" width="6.421875" style="0" customWidth="1"/>
    <col min="4" max="4" width="5.8515625" style="0" customWidth="1"/>
    <col min="5" max="5" width="6.28125" style="0" customWidth="1"/>
    <col min="6" max="6" width="5.7109375" style="0" customWidth="1"/>
    <col min="7" max="7" width="5.8515625" style="0" customWidth="1"/>
    <col min="8" max="8" width="5.7109375" style="0" customWidth="1"/>
    <col min="9" max="9" width="5.57421875" style="0" customWidth="1"/>
    <col min="10" max="11" width="6.00390625" style="0" customWidth="1"/>
    <col min="12" max="19" width="4.421875" style="0" customWidth="1"/>
    <col min="20" max="21" width="10.00390625" style="0" customWidth="1"/>
    <col min="22" max="26" width="5.8515625" style="0" customWidth="1"/>
    <col min="27" max="31" width="7.140625" style="0" customWidth="1"/>
    <col min="32" max="32" width="9.00390625" style="0" customWidth="1"/>
    <col min="33" max="33" width="9.140625" style="0" customWidth="1"/>
    <col min="34" max="34" width="9.00390625" style="0" customWidth="1"/>
    <col min="35" max="35" width="8.7109375" style="0" customWidth="1"/>
    <col min="36" max="36" width="10.28125" style="0" customWidth="1"/>
  </cols>
  <sheetData>
    <row r="1" spans="1:6" s="63" customFormat="1" ht="12.75">
      <c r="A1" s="137"/>
      <c r="B1" s="137"/>
      <c r="C1" s="137" t="s">
        <v>0</v>
      </c>
      <c r="D1" s="137"/>
      <c r="E1" s="137"/>
      <c r="F1" s="137"/>
    </row>
    <row r="2" spans="2:7" s="63" customFormat="1" ht="12.75">
      <c r="B2" s="137"/>
      <c r="C2" s="137"/>
      <c r="D2" s="137"/>
      <c r="E2" s="137"/>
      <c r="F2" s="143"/>
      <c r="G2" s="143"/>
    </row>
    <row r="3" spans="1:7" s="63" customFormat="1" ht="15.75">
      <c r="A3" s="144" t="s">
        <v>18</v>
      </c>
      <c r="B3" s="137"/>
      <c r="C3" s="137"/>
      <c r="D3" s="137"/>
      <c r="E3" s="145"/>
      <c r="F3" s="463" t="s">
        <v>17</v>
      </c>
      <c r="G3" s="464"/>
    </row>
    <row r="4" spans="2:7" s="63" customFormat="1" ht="12.75">
      <c r="B4" s="137"/>
      <c r="C4" s="137"/>
      <c r="D4" s="137"/>
      <c r="E4" s="145"/>
      <c r="F4" s="146" t="s">
        <v>7</v>
      </c>
      <c r="G4" s="147" t="s">
        <v>8</v>
      </c>
    </row>
    <row r="5" spans="2:7" s="63" customFormat="1" ht="12.75">
      <c r="B5" s="137"/>
      <c r="C5" s="137"/>
      <c r="D5" s="137"/>
      <c r="E5" s="145"/>
      <c r="F5" s="148">
        <v>3</v>
      </c>
      <c r="G5" s="149">
        <v>2017</v>
      </c>
    </row>
    <row r="6" spans="1:6" s="63" customFormat="1" ht="15.75">
      <c r="A6" s="144"/>
      <c r="B6" s="137"/>
      <c r="C6" s="137"/>
      <c r="D6" s="137"/>
      <c r="E6" s="137"/>
      <c r="F6" s="137"/>
    </row>
    <row r="7" spans="1:6" s="63" customFormat="1" ht="12.75">
      <c r="A7" s="137"/>
      <c r="B7" s="137"/>
      <c r="C7" s="137"/>
      <c r="D7" s="137"/>
      <c r="E7" s="137"/>
      <c r="F7" s="137"/>
    </row>
    <row r="8" spans="1:6" s="63" customFormat="1" ht="12.75">
      <c r="A8" s="137"/>
      <c r="B8" s="137"/>
      <c r="C8" s="137"/>
      <c r="D8" s="137"/>
      <c r="E8" s="137"/>
      <c r="F8" s="137"/>
    </row>
    <row r="9" spans="1:6" s="63" customFormat="1" ht="32.25" customHeight="1">
      <c r="A9" s="137"/>
      <c r="B9" s="137"/>
      <c r="C9" s="137"/>
      <c r="D9" s="137"/>
      <c r="E9" s="137"/>
      <c r="F9" s="137"/>
    </row>
    <row r="10" spans="1:19" s="63" customFormat="1" ht="23.25">
      <c r="A10" s="474" t="s">
        <v>19</v>
      </c>
      <c r="B10" s="474"/>
      <c r="C10" s="474"/>
      <c r="D10" s="474"/>
      <c r="E10" s="474"/>
      <c r="F10" s="474"/>
      <c r="G10" s="474"/>
      <c r="H10" s="474"/>
      <c r="I10" s="474"/>
      <c r="J10" s="474"/>
      <c r="K10" s="474"/>
      <c r="L10" s="474"/>
      <c r="M10" s="474"/>
      <c r="N10" s="474"/>
      <c r="O10" s="474"/>
      <c r="P10" s="474"/>
      <c r="Q10" s="474"/>
      <c r="R10" s="474"/>
      <c r="S10" s="474"/>
    </row>
    <row r="11" spans="1:19" s="63" customFormat="1" ht="23.25">
      <c r="A11" s="474" t="s">
        <v>134</v>
      </c>
      <c r="B11" s="474"/>
      <c r="C11" s="474"/>
      <c r="D11" s="474"/>
      <c r="E11" s="474"/>
      <c r="F11" s="474"/>
      <c r="G11" s="474"/>
      <c r="H11" s="474"/>
      <c r="I11" s="474"/>
      <c r="J11" s="474"/>
      <c r="K11" s="474"/>
      <c r="L11" s="474"/>
      <c r="M11" s="474"/>
      <c r="N11" s="474"/>
      <c r="O11" s="474"/>
      <c r="P11" s="474"/>
      <c r="Q11" s="474"/>
      <c r="R11" s="474"/>
      <c r="S11" s="474"/>
    </row>
    <row r="12" spans="1:6" s="63" customFormat="1" ht="12.75">
      <c r="A12" s="137"/>
      <c r="B12" s="137"/>
      <c r="C12" s="137"/>
      <c r="D12" s="137"/>
      <c r="E12" s="137"/>
      <c r="F12" s="137"/>
    </row>
    <row r="13" spans="1:6" s="63" customFormat="1" ht="12.75">
      <c r="A13" s="137"/>
      <c r="B13" s="137"/>
      <c r="C13" s="137"/>
      <c r="D13" s="137"/>
      <c r="E13" s="137"/>
      <c r="F13" s="137"/>
    </row>
    <row r="14" spans="1:6" s="63" customFormat="1" ht="15">
      <c r="A14" s="454" t="s">
        <v>20</v>
      </c>
      <c r="B14" s="454"/>
      <c r="C14" s="465"/>
      <c r="D14" s="466"/>
      <c r="E14" s="466"/>
      <c r="F14" s="466"/>
    </row>
    <row r="15" spans="1:6" s="63" customFormat="1" ht="15" customHeight="1">
      <c r="A15" s="454" t="s">
        <v>21</v>
      </c>
      <c r="B15" s="454"/>
      <c r="C15" s="455"/>
      <c r="D15" s="455"/>
      <c r="E15" s="455"/>
      <c r="F15" s="455"/>
    </row>
    <row r="16" spans="1:7" s="63" customFormat="1" ht="97.5" customHeight="1">
      <c r="A16" s="467" t="s">
        <v>22</v>
      </c>
      <c r="B16" s="467"/>
      <c r="C16" s="468"/>
      <c r="D16" s="468"/>
      <c r="E16" s="468"/>
      <c r="F16" s="468"/>
      <c r="G16" s="140"/>
    </row>
    <row r="17" spans="1:5" s="63" customFormat="1" ht="12.75">
      <c r="A17" s="137"/>
      <c r="B17" s="475" t="s">
        <v>323</v>
      </c>
      <c r="C17" s="476"/>
      <c r="D17" s="476"/>
      <c r="E17" s="477"/>
    </row>
    <row r="18" spans="2:5" s="63" customFormat="1" ht="12.75">
      <c r="B18" s="150" t="s">
        <v>14</v>
      </c>
      <c r="C18" s="42"/>
      <c r="E18" s="145"/>
    </row>
    <row r="19" spans="2:5" s="63" customFormat="1" ht="12.75">
      <c r="B19" s="151" t="s">
        <v>15</v>
      </c>
      <c r="C19" s="43"/>
      <c r="D19" s="143"/>
      <c r="E19" s="152"/>
    </row>
    <row r="20" s="63" customFormat="1" ht="12" customHeight="1"/>
    <row r="21" spans="1:6" s="63" customFormat="1" ht="14.25">
      <c r="A21" s="153"/>
      <c r="B21" s="137"/>
      <c r="C21" s="137"/>
      <c r="D21" s="137"/>
      <c r="E21" s="137"/>
      <c r="F21" s="137"/>
    </row>
    <row r="22" spans="1:6" s="63" customFormat="1" ht="6.75" customHeight="1">
      <c r="A22" s="137"/>
      <c r="B22" s="137"/>
      <c r="C22" s="137"/>
      <c r="D22" s="137"/>
      <c r="E22" s="137"/>
      <c r="F22" s="137"/>
    </row>
    <row r="23" spans="1:6" s="63" customFormat="1" ht="18.75">
      <c r="A23" s="136" t="s">
        <v>23</v>
      </c>
      <c r="B23" s="137"/>
      <c r="C23" s="137"/>
      <c r="D23" s="137"/>
      <c r="E23" s="137"/>
      <c r="F23" s="137"/>
    </row>
    <row r="24" spans="1:6" s="63" customFormat="1" ht="11.25" customHeight="1">
      <c r="A24" s="154"/>
      <c r="B24" s="138"/>
      <c r="C24" s="138"/>
      <c r="D24" s="138"/>
      <c r="E24" s="138"/>
      <c r="F24" s="138"/>
    </row>
    <row r="25" spans="1:19" s="63" customFormat="1" ht="30" customHeight="1">
      <c r="A25" s="396" t="s">
        <v>441</v>
      </c>
      <c r="B25" s="396"/>
      <c r="C25" s="396"/>
      <c r="D25" s="396"/>
      <c r="E25" s="396"/>
      <c r="F25" s="396"/>
      <c r="G25" s="396"/>
      <c r="H25" s="396"/>
      <c r="I25" s="396"/>
      <c r="J25" s="396"/>
      <c r="K25" s="396"/>
      <c r="L25" s="396"/>
      <c r="M25" s="396"/>
      <c r="N25" s="396"/>
      <c r="O25" s="396"/>
      <c r="P25" s="396"/>
      <c r="Q25" s="396"/>
      <c r="R25" s="396"/>
      <c r="S25" s="396"/>
    </row>
    <row r="26" spans="1:6" s="63" customFormat="1" ht="12.75" customHeight="1">
      <c r="A26" s="138"/>
      <c r="B26" s="138"/>
      <c r="C26" s="138"/>
      <c r="D26" s="138"/>
      <c r="E26" s="138"/>
      <c r="F26" s="138"/>
    </row>
    <row r="27" spans="1:6" s="63" customFormat="1" ht="12.75" customHeight="1">
      <c r="A27" s="444"/>
      <c r="B27" s="425" t="s">
        <v>24</v>
      </c>
      <c r="C27" s="425" t="s">
        <v>158</v>
      </c>
      <c r="D27" s="425" t="s">
        <v>175</v>
      </c>
      <c r="E27" s="425" t="s">
        <v>159</v>
      </c>
      <c r="F27" s="441" t="s">
        <v>160</v>
      </c>
    </row>
    <row r="28" spans="1:6" s="63" customFormat="1" ht="63.75" customHeight="1">
      <c r="A28" s="456"/>
      <c r="B28" s="426"/>
      <c r="C28" s="426"/>
      <c r="D28" s="426"/>
      <c r="E28" s="426"/>
      <c r="F28" s="442"/>
    </row>
    <row r="29" spans="1:6" s="63" customFormat="1" ht="15">
      <c r="A29" s="155" t="s">
        <v>29</v>
      </c>
      <c r="B29" s="224"/>
      <c r="C29" s="224"/>
      <c r="D29" s="224"/>
      <c r="E29" s="224"/>
      <c r="F29" s="225"/>
    </row>
    <row r="30" spans="1:6" s="63" customFormat="1" ht="15">
      <c r="A30" s="155" t="s">
        <v>30</v>
      </c>
      <c r="B30" s="224"/>
      <c r="C30" s="224"/>
      <c r="D30" s="224"/>
      <c r="E30" s="224"/>
      <c r="F30" s="225"/>
    </row>
    <row r="31" spans="1:6" s="63" customFormat="1" ht="15">
      <c r="A31" s="155" t="s">
        <v>31</v>
      </c>
      <c r="B31" s="224"/>
      <c r="C31" s="224"/>
      <c r="D31" s="224"/>
      <c r="E31" s="224"/>
      <c r="F31" s="225"/>
    </row>
    <row r="32" spans="1:6" s="63" customFormat="1" ht="15">
      <c r="A32" s="155" t="s">
        <v>32</v>
      </c>
      <c r="B32" s="224"/>
      <c r="C32" s="224"/>
      <c r="D32" s="224"/>
      <c r="E32" s="224"/>
      <c r="F32" s="225"/>
    </row>
    <row r="33" spans="1:6" s="63" customFormat="1" ht="15.75" thickBot="1">
      <c r="A33" s="156" t="s">
        <v>33</v>
      </c>
      <c r="B33" s="238"/>
      <c r="C33" s="238"/>
      <c r="D33" s="238"/>
      <c r="E33" s="238"/>
      <c r="F33" s="236"/>
    </row>
    <row r="34" spans="2:6" s="63" customFormat="1" ht="6" customHeight="1">
      <c r="B34" s="44"/>
      <c r="C34" s="44"/>
      <c r="D34" s="44"/>
      <c r="E34" s="44"/>
      <c r="F34" s="44"/>
    </row>
    <row r="35" spans="1:6" s="157" customFormat="1" ht="11.25" customHeight="1">
      <c r="A35" s="253" t="s">
        <v>89</v>
      </c>
      <c r="B35" s="45"/>
      <c r="C35" s="45"/>
      <c r="D35" s="45"/>
      <c r="E35" s="45"/>
      <c r="F35" s="45"/>
    </row>
    <row r="36" spans="1:6" s="157" customFormat="1" ht="11.25" customHeight="1">
      <c r="A36" s="253" t="s">
        <v>95</v>
      </c>
      <c r="B36" s="45"/>
      <c r="C36" s="45"/>
      <c r="D36" s="45"/>
      <c r="E36" s="45"/>
      <c r="F36" s="45"/>
    </row>
    <row r="37" spans="1:6" s="157" customFormat="1" ht="11.25" customHeight="1">
      <c r="A37" s="253" t="s">
        <v>102</v>
      </c>
      <c r="B37" s="45"/>
      <c r="C37" s="45"/>
      <c r="D37" s="45"/>
      <c r="E37" s="45"/>
      <c r="F37" s="45"/>
    </row>
    <row r="38" spans="1:6" s="157" customFormat="1" ht="11.25" customHeight="1">
      <c r="A38" s="253" t="s">
        <v>114</v>
      </c>
      <c r="B38" s="45"/>
      <c r="C38" s="45"/>
      <c r="D38" s="45"/>
      <c r="E38" s="45"/>
      <c r="F38" s="45"/>
    </row>
    <row r="39" spans="1:6" s="157" customFormat="1" ht="11.25" customHeight="1">
      <c r="A39" s="253" t="s">
        <v>115</v>
      </c>
      <c r="B39" s="45"/>
      <c r="C39" s="45"/>
      <c r="D39" s="45"/>
      <c r="E39" s="45"/>
      <c r="F39" s="45"/>
    </row>
    <row r="40" spans="1:6" s="157" customFormat="1" ht="11.25" customHeight="1">
      <c r="A40" s="253" t="s">
        <v>88</v>
      </c>
      <c r="B40" s="45"/>
      <c r="C40" s="45"/>
      <c r="D40" s="45"/>
      <c r="E40" s="45"/>
      <c r="F40" s="45"/>
    </row>
    <row r="41" spans="1:6" s="157" customFormat="1" ht="11.25" customHeight="1">
      <c r="A41" s="158"/>
      <c r="B41" s="45"/>
      <c r="C41" s="45"/>
      <c r="D41" s="45"/>
      <c r="E41" s="45"/>
      <c r="F41" s="45"/>
    </row>
    <row r="42" spans="1:6" s="157" customFormat="1" ht="11.25" customHeight="1">
      <c r="A42" s="158"/>
      <c r="B42" s="45"/>
      <c r="C42" s="45"/>
      <c r="D42" s="45"/>
      <c r="E42" s="45"/>
      <c r="F42" s="45"/>
    </row>
    <row r="43" spans="1:6" s="63" customFormat="1" ht="11.25" customHeight="1">
      <c r="A43" s="137"/>
      <c r="B43" s="137"/>
      <c r="C43" s="137"/>
      <c r="D43" s="137"/>
      <c r="E43" s="137"/>
      <c r="F43" s="137"/>
    </row>
    <row r="44" spans="1:19" s="63" customFormat="1" ht="29.25" customHeight="1">
      <c r="A44" s="396" t="s">
        <v>442</v>
      </c>
      <c r="B44" s="396"/>
      <c r="C44" s="396"/>
      <c r="D44" s="396"/>
      <c r="E44" s="396"/>
      <c r="F44" s="396"/>
      <c r="G44" s="396"/>
      <c r="H44" s="396"/>
      <c r="I44" s="396"/>
      <c r="J44" s="396"/>
      <c r="K44" s="396"/>
      <c r="L44" s="396"/>
      <c r="M44" s="396"/>
      <c r="N44" s="396"/>
      <c r="O44" s="396"/>
      <c r="P44" s="396"/>
      <c r="Q44" s="396"/>
      <c r="R44" s="396"/>
      <c r="S44" s="396"/>
    </row>
    <row r="45" spans="1:19" s="63" customFormat="1" ht="15.75" customHeight="1">
      <c r="A45" s="403" t="s">
        <v>34</v>
      </c>
      <c r="B45" s="403"/>
      <c r="C45" s="403"/>
      <c r="D45" s="403"/>
      <c r="E45" s="403"/>
      <c r="F45" s="403"/>
      <c r="G45" s="403"/>
      <c r="H45" s="403"/>
      <c r="I45" s="403"/>
      <c r="J45" s="403"/>
      <c r="K45" s="403"/>
      <c r="L45" s="403"/>
      <c r="M45" s="403"/>
      <c r="N45" s="403"/>
      <c r="O45" s="403"/>
      <c r="P45" s="403"/>
      <c r="Q45" s="403"/>
      <c r="R45" s="403"/>
      <c r="S45" s="403"/>
    </row>
    <row r="46" spans="1:19" s="63" customFormat="1" ht="12.75">
      <c r="A46" s="403" t="s">
        <v>35</v>
      </c>
      <c r="B46" s="403"/>
      <c r="C46" s="403"/>
      <c r="D46" s="403"/>
      <c r="E46" s="403"/>
      <c r="F46" s="403"/>
      <c r="G46" s="403"/>
      <c r="H46" s="403"/>
      <c r="I46" s="403"/>
      <c r="J46" s="403"/>
      <c r="K46" s="403"/>
      <c r="L46" s="403"/>
      <c r="M46" s="403"/>
      <c r="N46" s="403"/>
      <c r="O46" s="403"/>
      <c r="P46" s="403"/>
      <c r="Q46" s="403"/>
      <c r="R46" s="403"/>
      <c r="S46" s="403"/>
    </row>
    <row r="47" spans="1:19" s="63" customFormat="1" ht="12.75">
      <c r="A47" s="403" t="s">
        <v>138</v>
      </c>
      <c r="B47" s="403"/>
      <c r="C47" s="403"/>
      <c r="D47" s="403"/>
      <c r="E47" s="403"/>
      <c r="F47" s="403"/>
      <c r="G47" s="403"/>
      <c r="H47" s="403"/>
      <c r="I47" s="403"/>
      <c r="J47" s="403"/>
      <c r="K47" s="403"/>
      <c r="L47" s="403"/>
      <c r="M47" s="403"/>
      <c r="N47" s="403"/>
      <c r="O47" s="403"/>
      <c r="P47" s="403"/>
      <c r="Q47" s="403"/>
      <c r="R47" s="403"/>
      <c r="S47" s="403"/>
    </row>
    <row r="48" spans="1:19" s="63" customFormat="1" ht="12.75">
      <c r="A48" s="403" t="s">
        <v>36</v>
      </c>
      <c r="B48" s="403"/>
      <c r="C48" s="403"/>
      <c r="D48" s="403"/>
      <c r="E48" s="403"/>
      <c r="F48" s="403"/>
      <c r="G48" s="403"/>
      <c r="H48" s="403"/>
      <c r="I48" s="403"/>
      <c r="J48" s="403"/>
      <c r="K48" s="403"/>
      <c r="L48" s="403"/>
      <c r="M48" s="403"/>
      <c r="N48" s="403"/>
      <c r="O48" s="403"/>
      <c r="P48" s="403"/>
      <c r="Q48" s="403"/>
      <c r="R48" s="403"/>
      <c r="S48" s="403"/>
    </row>
    <row r="49" spans="1:19" s="63" customFormat="1" ht="12.75">
      <c r="A49" s="403" t="s">
        <v>37</v>
      </c>
      <c r="B49" s="403"/>
      <c r="C49" s="403"/>
      <c r="D49" s="403"/>
      <c r="E49" s="403"/>
      <c r="F49" s="403"/>
      <c r="G49" s="403"/>
      <c r="H49" s="403"/>
      <c r="I49" s="403"/>
      <c r="J49" s="403"/>
      <c r="K49" s="403"/>
      <c r="L49" s="403"/>
      <c r="M49" s="403"/>
      <c r="N49" s="403"/>
      <c r="O49" s="403"/>
      <c r="P49" s="403"/>
      <c r="Q49" s="403"/>
      <c r="R49" s="403"/>
      <c r="S49" s="403"/>
    </row>
    <row r="50" spans="1:19" s="63" customFormat="1" ht="12.75">
      <c r="A50" s="403" t="s">
        <v>132</v>
      </c>
      <c r="B50" s="403"/>
      <c r="C50" s="403"/>
      <c r="D50" s="403"/>
      <c r="E50" s="403"/>
      <c r="F50" s="403"/>
      <c r="G50" s="403"/>
      <c r="H50" s="403"/>
      <c r="I50" s="403"/>
      <c r="J50" s="403"/>
      <c r="K50" s="403"/>
      <c r="L50" s="403"/>
      <c r="M50" s="403"/>
      <c r="N50" s="403"/>
      <c r="O50" s="403"/>
      <c r="P50" s="403"/>
      <c r="Q50" s="403"/>
      <c r="R50" s="403"/>
      <c r="S50" s="403"/>
    </row>
    <row r="51" spans="1:6" s="63" customFormat="1" ht="12.75">
      <c r="A51" s="137"/>
      <c r="B51" s="137"/>
      <c r="C51" s="137"/>
      <c r="D51" s="137"/>
      <c r="E51" s="137"/>
      <c r="F51" s="137"/>
    </row>
    <row r="52" spans="1:19" s="141" customFormat="1" ht="26.25" customHeight="1">
      <c r="A52" s="478"/>
      <c r="B52" s="425" t="s">
        <v>161</v>
      </c>
      <c r="C52" s="425"/>
      <c r="D52" s="425"/>
      <c r="E52" s="425"/>
      <c r="F52" s="425"/>
      <c r="G52" s="425"/>
      <c r="H52" s="425" t="s">
        <v>235</v>
      </c>
      <c r="I52" s="425"/>
      <c r="J52" s="425"/>
      <c r="K52" s="425"/>
      <c r="L52" s="425"/>
      <c r="M52" s="425"/>
      <c r="N52" s="425" t="s">
        <v>236</v>
      </c>
      <c r="O52" s="425"/>
      <c r="P52" s="425"/>
      <c r="Q52" s="425"/>
      <c r="R52" s="425"/>
      <c r="S52" s="441"/>
    </row>
    <row r="53" spans="1:19" s="63" customFormat="1" ht="12.75">
      <c r="A53" s="451"/>
      <c r="B53" s="159" t="s">
        <v>1</v>
      </c>
      <c r="C53" s="159" t="s">
        <v>2</v>
      </c>
      <c r="D53" s="159" t="s">
        <v>3</v>
      </c>
      <c r="E53" s="159" t="s">
        <v>4</v>
      </c>
      <c r="F53" s="159" t="s">
        <v>5</v>
      </c>
      <c r="G53" s="159" t="s">
        <v>86</v>
      </c>
      <c r="H53" s="159" t="s">
        <v>1</v>
      </c>
      <c r="I53" s="159" t="s">
        <v>2</v>
      </c>
      <c r="J53" s="159" t="s">
        <v>3</v>
      </c>
      <c r="K53" s="159" t="s">
        <v>4</v>
      </c>
      <c r="L53" s="159" t="s">
        <v>5</v>
      </c>
      <c r="M53" s="159" t="s">
        <v>86</v>
      </c>
      <c r="N53" s="159" t="s">
        <v>1</v>
      </c>
      <c r="O53" s="159" t="s">
        <v>2</v>
      </c>
      <c r="P53" s="159" t="s">
        <v>3</v>
      </c>
      <c r="Q53" s="159" t="s">
        <v>4</v>
      </c>
      <c r="R53" s="159" t="s">
        <v>5</v>
      </c>
      <c r="S53" s="160" t="s">
        <v>86</v>
      </c>
    </row>
    <row r="54" spans="1:19" s="261" customFormat="1" ht="15.75" customHeight="1">
      <c r="A54" s="209" t="s">
        <v>166</v>
      </c>
      <c r="B54" s="391"/>
      <c r="C54" s="392"/>
      <c r="D54" s="392"/>
      <c r="E54" s="392"/>
      <c r="F54" s="392"/>
      <c r="G54" s="392"/>
      <c r="H54" s="392"/>
      <c r="I54" s="392"/>
      <c r="J54" s="392"/>
      <c r="K54" s="392"/>
      <c r="L54" s="392"/>
      <c r="M54" s="392"/>
      <c r="N54" s="392"/>
      <c r="O54" s="392"/>
      <c r="P54" s="392"/>
      <c r="Q54" s="392"/>
      <c r="R54" s="392"/>
      <c r="S54" s="392"/>
    </row>
    <row r="55" spans="1:19" s="63" customFormat="1" ht="15" customHeight="1">
      <c r="A55" s="64" t="s">
        <v>172</v>
      </c>
      <c r="B55" s="223"/>
      <c r="C55" s="223"/>
      <c r="D55" s="223"/>
      <c r="E55" s="223"/>
      <c r="F55" s="223"/>
      <c r="G55" s="223"/>
      <c r="H55" s="223"/>
      <c r="I55" s="223"/>
      <c r="J55" s="223"/>
      <c r="K55" s="223"/>
      <c r="L55" s="223"/>
      <c r="M55" s="223"/>
      <c r="N55" s="223"/>
      <c r="O55" s="223"/>
      <c r="P55" s="223"/>
      <c r="Q55" s="223"/>
      <c r="R55" s="223"/>
      <c r="S55" s="226"/>
    </row>
    <row r="56" spans="1:19" s="63" customFormat="1" ht="40.5" customHeight="1">
      <c r="A56" s="64" t="s">
        <v>171</v>
      </c>
      <c r="B56" s="223"/>
      <c r="C56" s="223"/>
      <c r="D56" s="223"/>
      <c r="E56" s="223"/>
      <c r="F56" s="223"/>
      <c r="G56" s="223"/>
      <c r="H56" s="223"/>
      <c r="I56" s="223"/>
      <c r="J56" s="223"/>
      <c r="K56" s="223"/>
      <c r="L56" s="223"/>
      <c r="M56" s="223"/>
      <c r="N56" s="223"/>
      <c r="O56" s="223"/>
      <c r="P56" s="223"/>
      <c r="Q56" s="223"/>
      <c r="R56" s="223"/>
      <c r="S56" s="226"/>
    </row>
    <row r="57" spans="1:19" s="63" customFormat="1" ht="12.75" customHeight="1">
      <c r="A57" s="64" t="s">
        <v>38</v>
      </c>
      <c r="B57" s="223"/>
      <c r="C57" s="223"/>
      <c r="D57" s="223"/>
      <c r="E57" s="223"/>
      <c r="F57" s="223"/>
      <c r="G57" s="223"/>
      <c r="H57" s="223"/>
      <c r="I57" s="223"/>
      <c r="J57" s="223"/>
      <c r="K57" s="223"/>
      <c r="L57" s="223"/>
      <c r="M57" s="223"/>
      <c r="N57" s="223"/>
      <c r="O57" s="223"/>
      <c r="P57" s="223"/>
      <c r="Q57" s="223"/>
      <c r="R57" s="223"/>
      <c r="S57" s="226"/>
    </row>
    <row r="58" spans="1:19" s="261" customFormat="1" ht="15" customHeight="1">
      <c r="A58" s="209" t="s">
        <v>39</v>
      </c>
      <c r="B58" s="391"/>
      <c r="C58" s="392"/>
      <c r="D58" s="392"/>
      <c r="E58" s="392"/>
      <c r="F58" s="392"/>
      <c r="G58" s="392"/>
      <c r="H58" s="392"/>
      <c r="I58" s="392"/>
      <c r="J58" s="392"/>
      <c r="K58" s="392"/>
      <c r="L58" s="392"/>
      <c r="M58" s="392"/>
      <c r="N58" s="392"/>
      <c r="O58" s="392"/>
      <c r="P58" s="392"/>
      <c r="Q58" s="392"/>
      <c r="R58" s="392"/>
      <c r="S58" s="392"/>
    </row>
    <row r="59" spans="1:19" s="63" customFormat="1" ht="15.75" customHeight="1">
      <c r="A59" s="64" t="s">
        <v>40</v>
      </c>
      <c r="B59" s="223"/>
      <c r="C59" s="223"/>
      <c r="D59" s="223"/>
      <c r="E59" s="223"/>
      <c r="F59" s="223"/>
      <c r="G59" s="223"/>
      <c r="H59" s="223"/>
      <c r="I59" s="223"/>
      <c r="J59" s="223"/>
      <c r="K59" s="223"/>
      <c r="L59" s="223"/>
      <c r="M59" s="223"/>
      <c r="N59" s="223"/>
      <c r="O59" s="223"/>
      <c r="P59" s="223"/>
      <c r="Q59" s="223"/>
      <c r="R59" s="223"/>
      <c r="S59" s="226"/>
    </row>
    <row r="60" spans="1:19" s="63" customFormat="1" ht="14.25" customHeight="1">
      <c r="A60" s="64" t="s">
        <v>170</v>
      </c>
      <c r="B60" s="223"/>
      <c r="C60" s="223"/>
      <c r="D60" s="223"/>
      <c r="E60" s="223"/>
      <c r="F60" s="223"/>
      <c r="G60" s="223"/>
      <c r="H60" s="223"/>
      <c r="I60" s="223"/>
      <c r="J60" s="223"/>
      <c r="K60" s="223"/>
      <c r="L60" s="223"/>
      <c r="M60" s="223"/>
      <c r="N60" s="223"/>
      <c r="O60" s="223"/>
      <c r="P60" s="223"/>
      <c r="Q60" s="223"/>
      <c r="R60" s="223"/>
      <c r="S60" s="226"/>
    </row>
    <row r="61" spans="1:19" s="63" customFormat="1" ht="16.5" customHeight="1">
      <c r="A61" s="64" t="s">
        <v>42</v>
      </c>
      <c r="B61" s="223"/>
      <c r="C61" s="223"/>
      <c r="D61" s="223"/>
      <c r="E61" s="223"/>
      <c r="F61" s="223"/>
      <c r="G61" s="223"/>
      <c r="H61" s="223"/>
      <c r="I61" s="223"/>
      <c r="J61" s="223"/>
      <c r="K61" s="223"/>
      <c r="L61" s="223"/>
      <c r="M61" s="223"/>
      <c r="N61" s="223"/>
      <c r="O61" s="223"/>
      <c r="P61" s="223"/>
      <c r="Q61" s="223"/>
      <c r="R61" s="223"/>
      <c r="S61" s="226"/>
    </row>
    <row r="62" spans="1:19" s="261" customFormat="1" ht="15">
      <c r="A62" s="209" t="s">
        <v>167</v>
      </c>
      <c r="B62" s="391"/>
      <c r="C62" s="392"/>
      <c r="D62" s="392"/>
      <c r="E62" s="392"/>
      <c r="F62" s="392"/>
      <c r="G62" s="392"/>
      <c r="H62" s="392"/>
      <c r="I62" s="392"/>
      <c r="J62" s="392"/>
      <c r="K62" s="392"/>
      <c r="L62" s="392"/>
      <c r="M62" s="392"/>
      <c r="N62" s="392"/>
      <c r="O62" s="392"/>
      <c r="P62" s="392"/>
      <c r="Q62" s="392"/>
      <c r="R62" s="392"/>
      <c r="S62" s="392"/>
    </row>
    <row r="63" spans="1:19" s="63" customFormat="1" ht="15" customHeight="1">
      <c r="A63" s="64" t="s">
        <v>96</v>
      </c>
      <c r="B63" s="223"/>
      <c r="C63" s="223"/>
      <c r="D63" s="223"/>
      <c r="E63" s="223"/>
      <c r="F63" s="223"/>
      <c r="G63" s="223"/>
      <c r="H63" s="223"/>
      <c r="I63" s="223"/>
      <c r="J63" s="223"/>
      <c r="K63" s="223"/>
      <c r="L63" s="223"/>
      <c r="M63" s="223"/>
      <c r="N63" s="223"/>
      <c r="O63" s="223"/>
      <c r="P63" s="223"/>
      <c r="Q63" s="223"/>
      <c r="R63" s="223"/>
      <c r="S63" s="226"/>
    </row>
    <row r="64" spans="1:19" s="63" customFormat="1" ht="27.75" customHeight="1">
      <c r="A64" s="64" t="s">
        <v>169</v>
      </c>
      <c r="B64" s="223"/>
      <c r="C64" s="223"/>
      <c r="D64" s="223"/>
      <c r="E64" s="223"/>
      <c r="F64" s="223"/>
      <c r="G64" s="223"/>
      <c r="H64" s="223"/>
      <c r="I64" s="223"/>
      <c r="J64" s="223"/>
      <c r="K64" s="223"/>
      <c r="L64" s="223"/>
      <c r="M64" s="223"/>
      <c r="N64" s="223"/>
      <c r="O64" s="223"/>
      <c r="P64" s="223"/>
      <c r="Q64" s="223"/>
      <c r="R64" s="223"/>
      <c r="S64" s="226"/>
    </row>
    <row r="65" spans="1:19" s="63" customFormat="1" ht="15.75" customHeight="1">
      <c r="A65" s="64" t="s">
        <v>139</v>
      </c>
      <c r="B65" s="223"/>
      <c r="C65" s="223"/>
      <c r="D65" s="223"/>
      <c r="E65" s="223"/>
      <c r="F65" s="223"/>
      <c r="G65" s="223"/>
      <c r="H65" s="223"/>
      <c r="I65" s="223"/>
      <c r="J65" s="223"/>
      <c r="K65" s="223"/>
      <c r="L65" s="223"/>
      <c r="M65" s="223"/>
      <c r="N65" s="223"/>
      <c r="O65" s="223"/>
      <c r="P65" s="223"/>
      <c r="Q65" s="223"/>
      <c r="R65" s="223"/>
      <c r="S65" s="226"/>
    </row>
    <row r="66" spans="1:19" s="261" customFormat="1" ht="15.75" customHeight="1">
      <c r="A66" s="209" t="s">
        <v>168</v>
      </c>
      <c r="B66" s="435"/>
      <c r="C66" s="436"/>
      <c r="D66" s="436"/>
      <c r="E66" s="436"/>
      <c r="F66" s="436"/>
      <c r="G66" s="436"/>
      <c r="H66" s="436"/>
      <c r="I66" s="436"/>
      <c r="J66" s="436"/>
      <c r="K66" s="436"/>
      <c r="L66" s="436"/>
      <c r="M66" s="436"/>
      <c r="N66" s="436"/>
      <c r="O66" s="436"/>
      <c r="P66" s="436"/>
      <c r="Q66" s="436"/>
      <c r="R66" s="436"/>
      <c r="S66" s="436"/>
    </row>
    <row r="67" spans="1:19" s="63" customFormat="1" ht="15.75" customHeight="1">
      <c r="A67" s="161" t="s">
        <v>174</v>
      </c>
      <c r="B67" s="223"/>
      <c r="C67" s="223"/>
      <c r="D67" s="223"/>
      <c r="E67" s="223"/>
      <c r="F67" s="223"/>
      <c r="G67" s="223"/>
      <c r="H67" s="223"/>
      <c r="I67" s="223"/>
      <c r="J67" s="223"/>
      <c r="K67" s="223"/>
      <c r="L67" s="223"/>
      <c r="M67" s="223"/>
      <c r="N67" s="223"/>
      <c r="O67" s="223"/>
      <c r="P67" s="223"/>
      <c r="Q67" s="223"/>
      <c r="R67" s="223"/>
      <c r="S67" s="226"/>
    </row>
    <row r="68" spans="1:19" s="261" customFormat="1" ht="14.25" customHeight="1">
      <c r="A68" s="210" t="s">
        <v>162</v>
      </c>
      <c r="B68" s="391"/>
      <c r="C68" s="392"/>
      <c r="D68" s="392"/>
      <c r="E68" s="392"/>
      <c r="F68" s="392"/>
      <c r="G68" s="392"/>
      <c r="H68" s="392"/>
      <c r="I68" s="392"/>
      <c r="J68" s="392"/>
      <c r="K68" s="392"/>
      <c r="L68" s="392"/>
      <c r="M68" s="392"/>
      <c r="N68" s="392"/>
      <c r="O68" s="392"/>
      <c r="P68" s="392"/>
      <c r="Q68" s="392"/>
      <c r="R68" s="392"/>
      <c r="S68" s="392"/>
    </row>
    <row r="69" spans="1:25" s="63" customFormat="1" ht="15">
      <c r="A69" s="59"/>
      <c r="B69" s="223"/>
      <c r="C69" s="223"/>
      <c r="D69" s="223"/>
      <c r="E69" s="223"/>
      <c r="F69" s="223"/>
      <c r="G69" s="223"/>
      <c r="H69" s="223"/>
      <c r="I69" s="223"/>
      <c r="J69" s="223"/>
      <c r="K69" s="223"/>
      <c r="L69" s="223"/>
      <c r="M69" s="223"/>
      <c r="N69" s="223"/>
      <c r="O69" s="223"/>
      <c r="P69" s="223"/>
      <c r="Q69" s="223"/>
      <c r="R69" s="223"/>
      <c r="S69" s="226"/>
      <c r="T69" s="47"/>
      <c r="U69" s="47"/>
      <c r="V69" s="47"/>
      <c r="W69" s="47"/>
      <c r="X69" s="47"/>
      <c r="Y69" s="47"/>
    </row>
    <row r="70" spans="1:25" s="63" customFormat="1" ht="15">
      <c r="A70" s="59"/>
      <c r="B70" s="223"/>
      <c r="C70" s="223"/>
      <c r="D70" s="223"/>
      <c r="E70" s="223"/>
      <c r="F70" s="223"/>
      <c r="G70" s="223"/>
      <c r="H70" s="223"/>
      <c r="I70" s="223"/>
      <c r="J70" s="223"/>
      <c r="K70" s="223"/>
      <c r="L70" s="223"/>
      <c r="M70" s="223"/>
      <c r="N70" s="223"/>
      <c r="O70" s="223"/>
      <c r="P70" s="223"/>
      <c r="Q70" s="223"/>
      <c r="R70" s="223"/>
      <c r="S70" s="226"/>
      <c r="T70" s="47"/>
      <c r="U70" s="47"/>
      <c r="V70" s="47"/>
      <c r="W70" s="47"/>
      <c r="X70" s="47"/>
      <c r="Y70" s="47"/>
    </row>
    <row r="71" spans="1:25" s="63" customFormat="1" ht="15.75" thickBot="1">
      <c r="A71" s="60"/>
      <c r="B71" s="227"/>
      <c r="C71" s="227"/>
      <c r="D71" s="227"/>
      <c r="E71" s="227"/>
      <c r="F71" s="227"/>
      <c r="G71" s="227"/>
      <c r="H71" s="227"/>
      <c r="I71" s="227"/>
      <c r="J71" s="227"/>
      <c r="K71" s="227"/>
      <c r="L71" s="227"/>
      <c r="M71" s="227"/>
      <c r="N71" s="227"/>
      <c r="O71" s="227"/>
      <c r="P71" s="227"/>
      <c r="Q71" s="227"/>
      <c r="R71" s="227"/>
      <c r="S71" s="228"/>
      <c r="T71" s="47"/>
      <c r="U71" s="47"/>
      <c r="V71" s="47"/>
      <c r="W71" s="47"/>
      <c r="X71" s="47"/>
      <c r="Y71" s="47"/>
    </row>
    <row r="72" spans="1:25" s="63" customFormat="1" ht="8.25" customHeight="1">
      <c r="A72" s="61"/>
      <c r="B72" s="62"/>
      <c r="C72" s="62"/>
      <c r="D72" s="62"/>
      <c r="E72" s="62"/>
      <c r="F72" s="62"/>
      <c r="G72" s="62"/>
      <c r="H72" s="62"/>
      <c r="I72" s="62"/>
      <c r="J72" s="62"/>
      <c r="K72" s="62"/>
      <c r="L72" s="62"/>
      <c r="M72" s="62"/>
      <c r="N72" s="62"/>
      <c r="O72" s="62"/>
      <c r="P72" s="62"/>
      <c r="Q72" s="62"/>
      <c r="R72" s="62"/>
      <c r="S72" s="62"/>
      <c r="T72" s="47"/>
      <c r="U72" s="47"/>
      <c r="V72" s="47"/>
      <c r="W72" s="47"/>
      <c r="X72" s="47"/>
      <c r="Y72" s="47"/>
    </row>
    <row r="73" spans="1:19" s="157" customFormat="1" ht="9.75" customHeight="1">
      <c r="A73" s="433" t="s">
        <v>99</v>
      </c>
      <c r="B73" s="470"/>
      <c r="C73" s="470"/>
      <c r="D73" s="470"/>
      <c r="E73" s="470"/>
      <c r="F73" s="470"/>
      <c r="G73" s="470"/>
      <c r="H73" s="470"/>
      <c r="I73" s="470"/>
      <c r="J73" s="470"/>
      <c r="K73" s="470"/>
      <c r="L73" s="470"/>
      <c r="M73" s="470"/>
      <c r="N73" s="470"/>
      <c r="O73" s="470"/>
      <c r="P73" s="470"/>
      <c r="Q73" s="470"/>
      <c r="R73" s="470"/>
      <c r="S73" s="470"/>
    </row>
    <row r="74" spans="1:19" s="63" customFormat="1" ht="9.75" customHeight="1">
      <c r="A74" s="448" t="s">
        <v>97</v>
      </c>
      <c r="B74" s="414"/>
      <c r="C74" s="414"/>
      <c r="D74" s="414"/>
      <c r="E74" s="414"/>
      <c r="F74" s="414"/>
      <c r="G74" s="414"/>
      <c r="H74" s="414"/>
      <c r="I74" s="414"/>
      <c r="J74" s="414"/>
      <c r="K74" s="414"/>
      <c r="L74" s="414"/>
      <c r="M74" s="414"/>
      <c r="N74" s="414"/>
      <c r="O74" s="414"/>
      <c r="P74" s="414"/>
      <c r="Q74" s="414"/>
      <c r="R74" s="414"/>
      <c r="S74" s="414"/>
    </row>
    <row r="75" spans="1:19" s="63" customFormat="1" ht="9.75" customHeight="1">
      <c r="A75" s="448" t="s">
        <v>98</v>
      </c>
      <c r="B75" s="414"/>
      <c r="C75" s="414"/>
      <c r="D75" s="414"/>
      <c r="E75" s="414"/>
      <c r="F75" s="414"/>
      <c r="G75" s="414"/>
      <c r="H75" s="414"/>
      <c r="I75" s="414"/>
      <c r="J75" s="414"/>
      <c r="K75" s="414"/>
      <c r="L75" s="414"/>
      <c r="M75" s="414"/>
      <c r="N75" s="414"/>
      <c r="O75" s="414"/>
      <c r="P75" s="414"/>
      <c r="Q75" s="414"/>
      <c r="R75" s="414"/>
      <c r="S75" s="414"/>
    </row>
    <row r="76" spans="1:19" s="157" customFormat="1" ht="9.75" customHeight="1">
      <c r="A76" s="439" t="s">
        <v>100</v>
      </c>
      <c r="B76" s="440"/>
      <c r="C76" s="440"/>
      <c r="D76" s="440"/>
      <c r="E76" s="440"/>
      <c r="F76" s="440"/>
      <c r="G76" s="440"/>
      <c r="H76" s="440"/>
      <c r="I76" s="440"/>
      <c r="J76" s="440"/>
      <c r="K76" s="440"/>
      <c r="L76" s="440"/>
      <c r="M76" s="440"/>
      <c r="N76" s="440"/>
      <c r="O76" s="440"/>
      <c r="P76" s="440"/>
      <c r="Q76" s="440"/>
      <c r="R76" s="440"/>
      <c r="S76" s="440"/>
    </row>
    <row r="77" spans="1:19" s="157" customFormat="1" ht="9.75" customHeight="1">
      <c r="A77" s="439" t="s">
        <v>248</v>
      </c>
      <c r="B77" s="440"/>
      <c r="C77" s="440"/>
      <c r="D77" s="440"/>
      <c r="E77" s="440"/>
      <c r="F77" s="440"/>
      <c r="G77" s="440"/>
      <c r="H77" s="440"/>
      <c r="I77" s="440"/>
      <c r="J77" s="440"/>
      <c r="K77" s="440"/>
      <c r="L77" s="440"/>
      <c r="M77" s="440"/>
      <c r="N77" s="440"/>
      <c r="O77" s="440"/>
      <c r="P77" s="440"/>
      <c r="Q77" s="440"/>
      <c r="R77" s="440"/>
      <c r="S77" s="440"/>
    </row>
    <row r="78" spans="1:19" s="63" customFormat="1" ht="9.75" customHeight="1">
      <c r="A78" s="414" t="s">
        <v>250</v>
      </c>
      <c r="B78" s="415"/>
      <c r="C78" s="415"/>
      <c r="D78" s="415"/>
      <c r="E78" s="415"/>
      <c r="F78" s="415"/>
      <c r="G78" s="415"/>
      <c r="H78" s="415"/>
      <c r="I78" s="415"/>
      <c r="J78" s="415"/>
      <c r="K78" s="415"/>
      <c r="L78" s="415"/>
      <c r="M78" s="415"/>
      <c r="N78" s="415"/>
      <c r="O78" s="415"/>
      <c r="P78" s="415"/>
      <c r="Q78" s="415"/>
      <c r="R78" s="415"/>
      <c r="S78" s="415"/>
    </row>
    <row r="79" spans="1:6" s="63" customFormat="1" ht="12.75">
      <c r="A79" s="46"/>
      <c r="B79" s="137"/>
      <c r="C79" s="137"/>
      <c r="D79" s="137"/>
      <c r="E79" s="137"/>
      <c r="F79" s="137"/>
    </row>
    <row r="80" spans="1:6" s="63" customFormat="1" ht="12.75">
      <c r="A80" s="46"/>
      <c r="B80" s="137"/>
      <c r="C80" s="137"/>
      <c r="D80" s="137"/>
      <c r="E80" s="137"/>
      <c r="F80" s="137"/>
    </row>
    <row r="81" spans="1:6" s="63" customFormat="1" ht="12.75">
      <c r="A81" s="137"/>
      <c r="B81" s="137"/>
      <c r="C81" s="137"/>
      <c r="D81" s="137"/>
      <c r="E81" s="137"/>
      <c r="F81" s="137"/>
    </row>
    <row r="82" spans="1:19" s="63" customFormat="1" ht="18.75" customHeight="1">
      <c r="A82" s="396" t="s">
        <v>443</v>
      </c>
      <c r="B82" s="396"/>
      <c r="C82" s="396"/>
      <c r="D82" s="396"/>
      <c r="E82" s="396"/>
      <c r="F82" s="396"/>
      <c r="G82" s="396"/>
      <c r="H82" s="396"/>
      <c r="I82" s="396"/>
      <c r="J82" s="396"/>
      <c r="K82" s="396"/>
      <c r="L82" s="396"/>
      <c r="M82" s="396"/>
      <c r="N82" s="396"/>
      <c r="O82" s="396"/>
      <c r="P82" s="396"/>
      <c r="Q82" s="396"/>
      <c r="R82" s="396"/>
      <c r="S82" s="396"/>
    </row>
    <row r="83" spans="1:19" s="63" customFormat="1" ht="12.75">
      <c r="A83" s="403" t="s">
        <v>44</v>
      </c>
      <c r="B83" s="403"/>
      <c r="C83" s="403"/>
      <c r="D83" s="403"/>
      <c r="E83" s="403"/>
      <c r="F83" s="403"/>
      <c r="G83" s="403"/>
      <c r="H83" s="403"/>
      <c r="I83" s="403"/>
      <c r="J83" s="403"/>
      <c r="K83" s="403"/>
      <c r="L83" s="403"/>
      <c r="M83" s="403"/>
      <c r="N83" s="403"/>
      <c r="O83" s="403"/>
      <c r="P83" s="403"/>
      <c r="Q83" s="403"/>
      <c r="R83" s="403"/>
      <c r="S83" s="403"/>
    </row>
    <row r="84" spans="1:19" s="63" customFormat="1" ht="12.75">
      <c r="A84" s="403" t="s">
        <v>45</v>
      </c>
      <c r="B84" s="403"/>
      <c r="C84" s="403"/>
      <c r="D84" s="403"/>
      <c r="E84" s="403"/>
      <c r="F84" s="403"/>
      <c r="G84" s="403"/>
      <c r="H84" s="403"/>
      <c r="I84" s="403"/>
      <c r="J84" s="403"/>
      <c r="K84" s="403"/>
      <c r="L84" s="403"/>
      <c r="M84" s="403"/>
      <c r="N84" s="403"/>
      <c r="O84" s="403"/>
      <c r="P84" s="403"/>
      <c r="Q84" s="403"/>
      <c r="R84" s="403"/>
      <c r="S84" s="403"/>
    </row>
    <row r="85" spans="1:19" s="63" customFormat="1" ht="12.75">
      <c r="A85" s="403" t="s">
        <v>46</v>
      </c>
      <c r="B85" s="403"/>
      <c r="C85" s="403"/>
      <c r="D85" s="403"/>
      <c r="E85" s="403"/>
      <c r="F85" s="403"/>
      <c r="G85" s="403"/>
      <c r="H85" s="403"/>
      <c r="I85" s="403"/>
      <c r="J85" s="403"/>
      <c r="K85" s="403"/>
      <c r="L85" s="403"/>
      <c r="M85" s="403"/>
      <c r="N85" s="403"/>
      <c r="O85" s="403"/>
      <c r="P85" s="403"/>
      <c r="Q85" s="403"/>
      <c r="R85" s="403"/>
      <c r="S85" s="403"/>
    </row>
    <row r="86" spans="1:19" s="63" customFormat="1" ht="12.75">
      <c r="A86" s="403" t="s">
        <v>47</v>
      </c>
      <c r="B86" s="403"/>
      <c r="C86" s="403"/>
      <c r="D86" s="403"/>
      <c r="E86" s="403"/>
      <c r="F86" s="403"/>
      <c r="G86" s="403"/>
      <c r="H86" s="403"/>
      <c r="I86" s="403"/>
      <c r="J86" s="403"/>
      <c r="K86" s="403"/>
      <c r="L86" s="403"/>
      <c r="M86" s="403"/>
      <c r="N86" s="403"/>
      <c r="O86" s="403"/>
      <c r="P86" s="403"/>
      <c r="Q86" s="403"/>
      <c r="R86" s="403"/>
      <c r="S86" s="403"/>
    </row>
    <row r="87" spans="1:19" s="63" customFormat="1" ht="12.75">
      <c r="A87" s="403" t="s">
        <v>48</v>
      </c>
      <c r="B87" s="403"/>
      <c r="C87" s="403"/>
      <c r="D87" s="403"/>
      <c r="E87" s="403"/>
      <c r="F87" s="403"/>
      <c r="G87" s="403"/>
      <c r="H87" s="403"/>
      <c r="I87" s="403"/>
      <c r="J87" s="403"/>
      <c r="K87" s="403"/>
      <c r="L87" s="403"/>
      <c r="M87" s="403"/>
      <c r="N87" s="403"/>
      <c r="O87" s="403"/>
      <c r="P87" s="403"/>
      <c r="Q87" s="403"/>
      <c r="R87" s="403"/>
      <c r="S87" s="403"/>
    </row>
    <row r="88" spans="1:19" s="63" customFormat="1" ht="15" customHeight="1">
      <c r="A88" s="403" t="s">
        <v>132</v>
      </c>
      <c r="B88" s="403"/>
      <c r="C88" s="403"/>
      <c r="D88" s="403"/>
      <c r="E88" s="403"/>
      <c r="F88" s="403"/>
      <c r="G88" s="403"/>
      <c r="H88" s="403"/>
      <c r="I88" s="403"/>
      <c r="J88" s="403"/>
      <c r="K88" s="403"/>
      <c r="L88" s="403"/>
      <c r="M88" s="403"/>
      <c r="N88" s="403"/>
      <c r="O88" s="403"/>
      <c r="P88" s="403"/>
      <c r="Q88" s="403"/>
      <c r="R88" s="403"/>
      <c r="S88" s="403"/>
    </row>
    <row r="89" spans="1:19" s="63" customFormat="1" ht="15" customHeight="1">
      <c r="A89" s="162"/>
      <c r="B89" s="162"/>
      <c r="C89" s="162"/>
      <c r="D89" s="162"/>
      <c r="E89" s="162"/>
      <c r="F89" s="162"/>
      <c r="G89" s="163"/>
      <c r="H89" s="163"/>
      <c r="I89" s="163"/>
      <c r="J89" s="163"/>
      <c r="K89" s="163"/>
      <c r="L89" s="163"/>
      <c r="M89" s="163"/>
      <c r="N89" s="163"/>
      <c r="O89" s="163"/>
      <c r="P89" s="163"/>
      <c r="Q89" s="163"/>
      <c r="R89" s="163"/>
      <c r="S89" s="163"/>
    </row>
    <row r="90" spans="1:25" s="63" customFormat="1" ht="19.5" customHeight="1">
      <c r="A90" s="443"/>
      <c r="B90" s="445" t="s">
        <v>151</v>
      </c>
      <c r="C90" s="445"/>
      <c r="D90" s="445"/>
      <c r="E90" s="445"/>
      <c r="F90" s="445"/>
      <c r="G90" s="445"/>
      <c r="H90" s="425" t="s">
        <v>66</v>
      </c>
      <c r="I90" s="425"/>
      <c r="J90" s="425"/>
      <c r="K90" s="425"/>
      <c r="L90" s="425"/>
      <c r="M90" s="425"/>
      <c r="N90" s="425" t="s">
        <v>26</v>
      </c>
      <c r="O90" s="425"/>
      <c r="P90" s="425"/>
      <c r="Q90" s="425"/>
      <c r="R90" s="425"/>
      <c r="S90" s="441"/>
      <c r="T90" s="437"/>
      <c r="U90" s="437"/>
      <c r="V90" s="437"/>
      <c r="W90" s="437"/>
      <c r="X90" s="437"/>
      <c r="Y90" s="437"/>
    </row>
    <row r="91" spans="1:25" s="63" customFormat="1" ht="12.75">
      <c r="A91" s="444"/>
      <c r="B91" s="159" t="s">
        <v>1</v>
      </c>
      <c r="C91" s="159" t="s">
        <v>2</v>
      </c>
      <c r="D91" s="159" t="s">
        <v>3</v>
      </c>
      <c r="E91" s="159" t="s">
        <v>4</v>
      </c>
      <c r="F91" s="159" t="s">
        <v>5</v>
      </c>
      <c r="G91" s="159" t="s">
        <v>86</v>
      </c>
      <c r="H91" s="159" t="s">
        <v>1</v>
      </c>
      <c r="I91" s="159" t="s">
        <v>2</v>
      </c>
      <c r="J91" s="159" t="s">
        <v>3</v>
      </c>
      <c r="K91" s="159" t="s">
        <v>4</v>
      </c>
      <c r="L91" s="159" t="s">
        <v>5</v>
      </c>
      <c r="M91" s="159" t="s">
        <v>86</v>
      </c>
      <c r="N91" s="159" t="s">
        <v>1</v>
      </c>
      <c r="O91" s="159" t="s">
        <v>2</v>
      </c>
      <c r="P91" s="159" t="s">
        <v>3</v>
      </c>
      <c r="Q91" s="159" t="s">
        <v>4</v>
      </c>
      <c r="R91" s="159" t="s">
        <v>5</v>
      </c>
      <c r="S91" s="160" t="s">
        <v>86</v>
      </c>
      <c r="T91" s="259"/>
      <c r="U91" s="259"/>
      <c r="V91" s="259"/>
      <c r="W91" s="259"/>
      <c r="X91" s="259"/>
      <c r="Y91" s="259"/>
    </row>
    <row r="92" spans="1:25" s="261" customFormat="1" ht="16.5" customHeight="1">
      <c r="A92" s="211" t="s">
        <v>176</v>
      </c>
      <c r="B92" s="435"/>
      <c r="C92" s="436"/>
      <c r="D92" s="436"/>
      <c r="E92" s="436"/>
      <c r="F92" s="436"/>
      <c r="G92" s="436"/>
      <c r="H92" s="436"/>
      <c r="I92" s="436"/>
      <c r="J92" s="436"/>
      <c r="K92" s="436"/>
      <c r="L92" s="436"/>
      <c r="M92" s="436"/>
      <c r="N92" s="436"/>
      <c r="O92" s="436"/>
      <c r="P92" s="436"/>
      <c r="Q92" s="436"/>
      <c r="R92" s="436"/>
      <c r="S92" s="436"/>
      <c r="T92" s="262"/>
      <c r="U92" s="262"/>
      <c r="V92" s="262"/>
      <c r="W92" s="262"/>
      <c r="X92" s="262"/>
      <c r="Y92" s="262"/>
    </row>
    <row r="93" spans="1:25" s="63" customFormat="1" ht="13.5" customHeight="1">
      <c r="A93" s="59" t="s">
        <v>173</v>
      </c>
      <c r="B93" s="223"/>
      <c r="C93" s="223"/>
      <c r="D93" s="223"/>
      <c r="E93" s="223"/>
      <c r="F93" s="223"/>
      <c r="G93" s="223"/>
      <c r="H93" s="223"/>
      <c r="I93" s="223"/>
      <c r="J93" s="223"/>
      <c r="K93" s="223"/>
      <c r="L93" s="223"/>
      <c r="M93" s="223"/>
      <c r="N93" s="223"/>
      <c r="O93" s="223"/>
      <c r="P93" s="223"/>
      <c r="Q93" s="223"/>
      <c r="R93" s="223"/>
      <c r="S93" s="226"/>
      <c r="T93" s="47"/>
      <c r="U93" s="47"/>
      <c r="V93" s="47"/>
      <c r="W93" s="47"/>
      <c r="X93" s="47"/>
      <c r="Y93" s="47"/>
    </row>
    <row r="94" spans="1:25" s="261" customFormat="1" ht="14.25" customHeight="1">
      <c r="A94" s="211" t="s">
        <v>155</v>
      </c>
      <c r="B94" s="457"/>
      <c r="C94" s="458"/>
      <c r="D94" s="458"/>
      <c r="E94" s="458"/>
      <c r="F94" s="458"/>
      <c r="G94" s="458"/>
      <c r="H94" s="458"/>
      <c r="I94" s="458"/>
      <c r="J94" s="458"/>
      <c r="K94" s="458"/>
      <c r="L94" s="458"/>
      <c r="M94" s="458"/>
      <c r="N94" s="458"/>
      <c r="O94" s="458"/>
      <c r="P94" s="458"/>
      <c r="Q94" s="458"/>
      <c r="R94" s="458"/>
      <c r="S94" s="458"/>
      <c r="T94" s="263"/>
      <c r="U94" s="263"/>
      <c r="V94" s="263"/>
      <c r="W94" s="263"/>
      <c r="X94" s="263"/>
      <c r="Y94" s="263"/>
    </row>
    <row r="95" spans="1:25" s="63" customFormat="1" ht="40.5" customHeight="1">
      <c r="A95" s="64" t="s">
        <v>177</v>
      </c>
      <c r="B95" s="223"/>
      <c r="C95" s="223"/>
      <c r="D95" s="223"/>
      <c r="E95" s="223"/>
      <c r="F95" s="223"/>
      <c r="G95" s="223"/>
      <c r="H95" s="223"/>
      <c r="I95" s="223"/>
      <c r="J95" s="223"/>
      <c r="K95" s="223"/>
      <c r="L95" s="223"/>
      <c r="M95" s="223"/>
      <c r="N95" s="223"/>
      <c r="O95" s="223"/>
      <c r="P95" s="223"/>
      <c r="Q95" s="223"/>
      <c r="R95" s="223"/>
      <c r="S95" s="226"/>
      <c r="T95" s="47"/>
      <c r="U95" s="47"/>
      <c r="V95" s="47"/>
      <c r="W95" s="47"/>
      <c r="X95" s="47"/>
      <c r="Y95" s="47"/>
    </row>
    <row r="96" spans="1:25" s="63" customFormat="1" ht="25.5" customHeight="1">
      <c r="A96" s="64" t="s">
        <v>101</v>
      </c>
      <c r="B96" s="223"/>
      <c r="C96" s="223"/>
      <c r="D96" s="223"/>
      <c r="E96" s="223"/>
      <c r="F96" s="223"/>
      <c r="G96" s="223"/>
      <c r="H96" s="223"/>
      <c r="I96" s="223"/>
      <c r="J96" s="223"/>
      <c r="K96" s="223"/>
      <c r="L96" s="223"/>
      <c r="M96" s="223"/>
      <c r="N96" s="223"/>
      <c r="O96" s="223"/>
      <c r="P96" s="223"/>
      <c r="Q96" s="223"/>
      <c r="R96" s="223"/>
      <c r="S96" s="226"/>
      <c r="T96" s="47"/>
      <c r="U96" s="47"/>
      <c r="V96" s="47"/>
      <c r="W96" s="47"/>
      <c r="X96" s="47"/>
      <c r="Y96" s="47"/>
    </row>
    <row r="97" spans="1:25" s="261" customFormat="1" ht="15">
      <c r="A97" s="211" t="s">
        <v>164</v>
      </c>
      <c r="B97" s="391"/>
      <c r="C97" s="392"/>
      <c r="D97" s="392"/>
      <c r="E97" s="392"/>
      <c r="F97" s="392"/>
      <c r="G97" s="392"/>
      <c r="H97" s="392"/>
      <c r="I97" s="392"/>
      <c r="J97" s="392"/>
      <c r="K97" s="392"/>
      <c r="L97" s="392"/>
      <c r="M97" s="392"/>
      <c r="N97" s="392"/>
      <c r="O97" s="392"/>
      <c r="P97" s="392"/>
      <c r="Q97" s="392"/>
      <c r="R97" s="392"/>
      <c r="S97" s="392"/>
      <c r="T97" s="264"/>
      <c r="U97" s="264"/>
      <c r="V97" s="264"/>
      <c r="W97" s="264"/>
      <c r="X97" s="264"/>
      <c r="Y97" s="264"/>
    </row>
    <row r="98" spans="1:25" s="63" customFormat="1" ht="14.25" customHeight="1">
      <c r="A98" s="59" t="s">
        <v>178</v>
      </c>
      <c r="B98" s="223"/>
      <c r="C98" s="223"/>
      <c r="D98" s="223"/>
      <c r="E98" s="223"/>
      <c r="F98" s="223"/>
      <c r="G98" s="223"/>
      <c r="H98" s="223"/>
      <c r="I98" s="223"/>
      <c r="J98" s="223"/>
      <c r="K98" s="223"/>
      <c r="L98" s="223"/>
      <c r="M98" s="223"/>
      <c r="N98" s="223"/>
      <c r="O98" s="223"/>
      <c r="P98" s="223"/>
      <c r="Q98" s="223"/>
      <c r="R98" s="223"/>
      <c r="S98" s="226"/>
      <c r="T98" s="47"/>
      <c r="U98" s="47"/>
      <c r="V98" s="47"/>
      <c r="W98" s="47"/>
      <c r="X98" s="47"/>
      <c r="Y98" s="47"/>
    </row>
    <row r="99" spans="1:25" s="63" customFormat="1" ht="14.25" customHeight="1">
      <c r="A99" s="64" t="s">
        <v>50</v>
      </c>
      <c r="B99" s="223"/>
      <c r="C99" s="223"/>
      <c r="D99" s="223"/>
      <c r="E99" s="223"/>
      <c r="F99" s="223"/>
      <c r="G99" s="223"/>
      <c r="H99" s="223"/>
      <c r="I99" s="223"/>
      <c r="J99" s="223"/>
      <c r="K99" s="223"/>
      <c r="L99" s="223"/>
      <c r="M99" s="223"/>
      <c r="N99" s="223"/>
      <c r="O99" s="223"/>
      <c r="P99" s="223"/>
      <c r="Q99" s="223"/>
      <c r="R99" s="223"/>
      <c r="S99" s="226"/>
      <c r="T99" s="47"/>
      <c r="U99" s="47"/>
      <c r="V99" s="47"/>
      <c r="W99" s="47"/>
      <c r="X99" s="47"/>
      <c r="Y99" s="47"/>
    </row>
    <row r="100" spans="1:25" s="63" customFormat="1" ht="14.25" customHeight="1">
      <c r="A100" s="64" t="s">
        <v>285</v>
      </c>
      <c r="B100" s="223"/>
      <c r="C100" s="223"/>
      <c r="D100" s="223"/>
      <c r="E100" s="223"/>
      <c r="F100" s="223"/>
      <c r="G100" s="223"/>
      <c r="H100" s="223"/>
      <c r="I100" s="223"/>
      <c r="J100" s="223"/>
      <c r="K100" s="223"/>
      <c r="L100" s="223"/>
      <c r="M100" s="223"/>
      <c r="N100" s="223"/>
      <c r="O100" s="223"/>
      <c r="P100" s="223"/>
      <c r="Q100" s="223"/>
      <c r="R100" s="223"/>
      <c r="S100" s="226"/>
      <c r="T100" s="47"/>
      <c r="U100" s="47"/>
      <c r="V100" s="47"/>
      <c r="W100" s="47"/>
      <c r="X100" s="47"/>
      <c r="Y100" s="47"/>
    </row>
    <row r="101" spans="1:25" s="63" customFormat="1" ht="14.25" customHeight="1">
      <c r="A101" s="64" t="s">
        <v>179</v>
      </c>
      <c r="B101" s="223"/>
      <c r="C101" s="223"/>
      <c r="D101" s="223"/>
      <c r="E101" s="223"/>
      <c r="F101" s="223"/>
      <c r="G101" s="223"/>
      <c r="H101" s="223"/>
      <c r="I101" s="223"/>
      <c r="J101" s="223"/>
      <c r="K101" s="223"/>
      <c r="L101" s="223"/>
      <c r="M101" s="223"/>
      <c r="N101" s="223"/>
      <c r="O101" s="223"/>
      <c r="P101" s="223"/>
      <c r="Q101" s="223"/>
      <c r="R101" s="223"/>
      <c r="S101" s="226"/>
      <c r="T101" s="47"/>
      <c r="U101" s="47"/>
      <c r="V101" s="47"/>
      <c r="W101" s="47"/>
      <c r="X101" s="47"/>
      <c r="Y101" s="47"/>
    </row>
    <row r="102" spans="1:25" s="63" customFormat="1" ht="14.25" customHeight="1">
      <c r="A102" s="64" t="s">
        <v>52</v>
      </c>
      <c r="B102" s="223"/>
      <c r="C102" s="223"/>
      <c r="D102" s="223"/>
      <c r="E102" s="223"/>
      <c r="F102" s="223"/>
      <c r="G102" s="223"/>
      <c r="H102" s="223"/>
      <c r="I102" s="223"/>
      <c r="J102" s="223"/>
      <c r="K102" s="223"/>
      <c r="L102" s="223"/>
      <c r="M102" s="223"/>
      <c r="N102" s="223"/>
      <c r="O102" s="223"/>
      <c r="P102" s="223"/>
      <c r="Q102" s="223"/>
      <c r="R102" s="223"/>
      <c r="S102" s="226"/>
      <c r="T102" s="47"/>
      <c r="U102" s="47"/>
      <c r="V102" s="47"/>
      <c r="W102" s="47"/>
      <c r="X102" s="47"/>
      <c r="Y102" s="47"/>
    </row>
    <row r="103" spans="1:25" s="261" customFormat="1" ht="15">
      <c r="A103" s="211" t="s">
        <v>165</v>
      </c>
      <c r="B103" s="391"/>
      <c r="C103" s="392"/>
      <c r="D103" s="392"/>
      <c r="E103" s="392"/>
      <c r="F103" s="392"/>
      <c r="G103" s="392"/>
      <c r="H103" s="392"/>
      <c r="I103" s="392"/>
      <c r="J103" s="392"/>
      <c r="K103" s="392"/>
      <c r="L103" s="392"/>
      <c r="M103" s="392"/>
      <c r="N103" s="392"/>
      <c r="O103" s="392"/>
      <c r="P103" s="392"/>
      <c r="Q103" s="392"/>
      <c r="R103" s="392"/>
      <c r="S103" s="392"/>
      <c r="T103" s="264"/>
      <c r="U103" s="264"/>
      <c r="V103" s="264"/>
      <c r="W103" s="264"/>
      <c r="X103" s="264"/>
      <c r="Y103" s="264"/>
    </row>
    <row r="104" spans="1:25" s="63" customFormat="1" ht="15">
      <c r="A104" s="59"/>
      <c r="B104" s="223"/>
      <c r="C104" s="223"/>
      <c r="D104" s="223"/>
      <c r="E104" s="223"/>
      <c r="F104" s="223"/>
      <c r="G104" s="223"/>
      <c r="H104" s="223"/>
      <c r="I104" s="223"/>
      <c r="J104" s="223"/>
      <c r="K104" s="223"/>
      <c r="L104" s="223"/>
      <c r="M104" s="223"/>
      <c r="N104" s="223"/>
      <c r="O104" s="223"/>
      <c r="P104" s="223"/>
      <c r="Q104" s="223"/>
      <c r="R104" s="223"/>
      <c r="S104" s="226"/>
      <c r="T104" s="47"/>
      <c r="U104" s="47"/>
      <c r="V104" s="47"/>
      <c r="W104" s="47"/>
      <c r="X104" s="47"/>
      <c r="Y104" s="47"/>
    </row>
    <row r="105" spans="1:25" s="63" customFormat="1" ht="15">
      <c r="A105" s="59"/>
      <c r="B105" s="223"/>
      <c r="C105" s="223"/>
      <c r="D105" s="223"/>
      <c r="E105" s="223"/>
      <c r="F105" s="223"/>
      <c r="G105" s="223"/>
      <c r="H105" s="223"/>
      <c r="I105" s="223"/>
      <c r="J105" s="223"/>
      <c r="K105" s="223"/>
      <c r="L105" s="223"/>
      <c r="M105" s="223"/>
      <c r="N105" s="223"/>
      <c r="O105" s="223"/>
      <c r="P105" s="223"/>
      <c r="Q105" s="223"/>
      <c r="R105" s="223"/>
      <c r="S105" s="226"/>
      <c r="T105" s="47"/>
      <c r="U105" s="47"/>
      <c r="V105" s="47"/>
      <c r="W105" s="47"/>
      <c r="X105" s="47"/>
      <c r="Y105" s="47"/>
    </row>
    <row r="106" spans="1:25" s="63" customFormat="1" ht="15.75" thickBot="1">
      <c r="A106" s="60"/>
      <c r="B106" s="227"/>
      <c r="C106" s="227"/>
      <c r="D106" s="227"/>
      <c r="E106" s="227"/>
      <c r="F106" s="227"/>
      <c r="G106" s="227"/>
      <c r="H106" s="227"/>
      <c r="I106" s="227"/>
      <c r="J106" s="227"/>
      <c r="K106" s="227"/>
      <c r="L106" s="227"/>
      <c r="M106" s="227"/>
      <c r="N106" s="227"/>
      <c r="O106" s="227"/>
      <c r="P106" s="227"/>
      <c r="Q106" s="227"/>
      <c r="R106" s="227"/>
      <c r="S106" s="228"/>
      <c r="T106" s="47"/>
      <c r="U106" s="47"/>
      <c r="V106" s="47"/>
      <c r="W106" s="47"/>
      <c r="X106" s="47"/>
      <c r="Y106" s="47"/>
    </row>
    <row r="107" spans="1:25" s="63" customFormat="1" ht="9" customHeight="1">
      <c r="A107" s="61"/>
      <c r="B107" s="62"/>
      <c r="C107" s="62"/>
      <c r="D107" s="62"/>
      <c r="E107" s="62"/>
      <c r="F107" s="62"/>
      <c r="G107" s="62"/>
      <c r="H107" s="62"/>
      <c r="I107" s="62"/>
      <c r="J107" s="62"/>
      <c r="K107" s="62"/>
      <c r="L107" s="62"/>
      <c r="M107" s="62"/>
      <c r="N107" s="62"/>
      <c r="O107" s="62"/>
      <c r="P107" s="62"/>
      <c r="Q107" s="62"/>
      <c r="R107" s="62"/>
      <c r="S107" s="62"/>
      <c r="T107" s="47"/>
      <c r="U107" s="47"/>
      <c r="V107" s="47"/>
      <c r="W107" s="47"/>
      <c r="X107" s="47"/>
      <c r="Y107" s="47"/>
    </row>
    <row r="108" spans="1:6" s="157" customFormat="1" ht="11.25" customHeight="1">
      <c r="A108" s="253" t="s">
        <v>116</v>
      </c>
      <c r="B108" s="158"/>
      <c r="C108" s="158"/>
      <c r="D108" s="158"/>
      <c r="E108" s="158"/>
      <c r="F108" s="164"/>
    </row>
    <row r="109" spans="1:6" s="157" customFormat="1" ht="11.25" customHeight="1">
      <c r="A109" s="253" t="s">
        <v>137</v>
      </c>
      <c r="B109" s="158"/>
      <c r="C109" s="158"/>
      <c r="D109" s="158"/>
      <c r="E109" s="158"/>
      <c r="F109" s="164"/>
    </row>
    <row r="110" spans="1:6" s="157" customFormat="1" ht="11.25" customHeight="1">
      <c r="A110" s="253" t="s">
        <v>117</v>
      </c>
      <c r="B110" s="158"/>
      <c r="C110" s="158"/>
      <c r="D110" s="158"/>
      <c r="E110" s="158"/>
      <c r="F110" s="164"/>
    </row>
    <row r="111" spans="1:6" s="157" customFormat="1" ht="11.25" customHeight="1">
      <c r="A111" s="253" t="s">
        <v>118</v>
      </c>
      <c r="B111" s="158"/>
      <c r="C111" s="158"/>
      <c r="D111" s="158"/>
      <c r="E111" s="158"/>
      <c r="F111" s="164"/>
    </row>
    <row r="112" spans="1:6" s="157" customFormat="1" ht="11.25" customHeight="1">
      <c r="A112" s="253" t="s">
        <v>119</v>
      </c>
      <c r="B112" s="158"/>
      <c r="C112" s="158"/>
      <c r="D112" s="158"/>
      <c r="E112" s="158"/>
      <c r="F112" s="164"/>
    </row>
    <row r="113" spans="1:6" s="63" customFormat="1" ht="14.25" customHeight="1">
      <c r="A113" s="165"/>
      <c r="B113" s="137"/>
      <c r="C113" s="137"/>
      <c r="D113" s="137"/>
      <c r="E113" s="137"/>
      <c r="F113" s="137"/>
    </row>
    <row r="114" spans="1:6" s="63" customFormat="1" ht="14.25" customHeight="1">
      <c r="A114" s="165"/>
      <c r="B114" s="137"/>
      <c r="C114" s="137"/>
      <c r="D114" s="137"/>
      <c r="E114" s="137"/>
      <c r="F114" s="137"/>
    </row>
    <row r="115" spans="1:19" s="63" customFormat="1" ht="31.5" customHeight="1">
      <c r="A115" s="396" t="s">
        <v>444</v>
      </c>
      <c r="B115" s="396"/>
      <c r="C115" s="396"/>
      <c r="D115" s="396"/>
      <c r="E115" s="396"/>
      <c r="F115" s="396"/>
      <c r="G115" s="396"/>
      <c r="H115" s="396"/>
      <c r="I115" s="396"/>
      <c r="J115" s="396"/>
      <c r="K115" s="396"/>
      <c r="L115" s="396"/>
      <c r="M115" s="396"/>
      <c r="N115" s="396"/>
      <c r="O115" s="396"/>
      <c r="P115" s="396"/>
      <c r="Q115" s="396"/>
      <c r="R115" s="396"/>
      <c r="S115" s="396"/>
    </row>
    <row r="116" spans="1:19" s="63" customFormat="1" ht="14.25" customHeight="1">
      <c r="A116" s="403" t="s">
        <v>291</v>
      </c>
      <c r="B116" s="403"/>
      <c r="C116" s="403"/>
      <c r="D116" s="403"/>
      <c r="E116" s="403"/>
      <c r="F116" s="403"/>
      <c r="G116" s="403"/>
      <c r="H116" s="403"/>
      <c r="I116" s="403"/>
      <c r="J116" s="403"/>
      <c r="K116" s="403"/>
      <c r="L116" s="403"/>
      <c r="M116" s="403"/>
      <c r="N116" s="403"/>
      <c r="O116" s="403"/>
      <c r="P116" s="403"/>
      <c r="Q116" s="403"/>
      <c r="R116" s="403"/>
      <c r="S116" s="403"/>
    </row>
    <row r="117" spans="1:19" s="63" customFormat="1" ht="14.25" customHeight="1">
      <c r="A117" s="403" t="s">
        <v>292</v>
      </c>
      <c r="B117" s="403"/>
      <c r="C117" s="403"/>
      <c r="D117" s="403"/>
      <c r="E117" s="403"/>
      <c r="F117" s="403"/>
      <c r="G117" s="403"/>
      <c r="H117" s="403"/>
      <c r="I117" s="403"/>
      <c r="J117" s="403"/>
      <c r="K117" s="403"/>
      <c r="L117" s="403"/>
      <c r="M117" s="403"/>
      <c r="N117" s="403"/>
      <c r="O117" s="403"/>
      <c r="P117" s="403"/>
      <c r="Q117" s="403"/>
      <c r="R117" s="403"/>
      <c r="S117" s="403"/>
    </row>
    <row r="118" spans="1:19" s="63" customFormat="1" ht="14.25" customHeight="1">
      <c r="A118" s="403" t="s">
        <v>293</v>
      </c>
      <c r="B118" s="403"/>
      <c r="C118" s="403"/>
      <c r="D118" s="403"/>
      <c r="E118" s="403"/>
      <c r="F118" s="403"/>
      <c r="G118" s="403"/>
      <c r="H118" s="403"/>
      <c r="I118" s="403"/>
      <c r="J118" s="403"/>
      <c r="K118" s="403"/>
      <c r="L118" s="403"/>
      <c r="M118" s="403"/>
      <c r="N118" s="403"/>
      <c r="O118" s="403"/>
      <c r="P118" s="403"/>
      <c r="Q118" s="403"/>
      <c r="R118" s="403"/>
      <c r="S118" s="403"/>
    </row>
    <row r="119" spans="1:19" s="63" customFormat="1" ht="14.25" customHeight="1">
      <c r="A119" s="403" t="s">
        <v>310</v>
      </c>
      <c r="B119" s="403"/>
      <c r="C119" s="403"/>
      <c r="D119" s="403"/>
      <c r="E119" s="403"/>
      <c r="F119" s="403"/>
      <c r="G119" s="403"/>
      <c r="H119" s="403"/>
      <c r="I119" s="403"/>
      <c r="J119" s="403"/>
      <c r="K119" s="403"/>
      <c r="L119" s="403"/>
      <c r="M119" s="403"/>
      <c r="N119" s="403"/>
      <c r="O119" s="403"/>
      <c r="P119" s="403"/>
      <c r="Q119" s="403"/>
      <c r="R119" s="403"/>
      <c r="S119" s="403"/>
    </row>
    <row r="120" spans="1:19" s="63" customFormat="1" ht="14.25" customHeight="1">
      <c r="A120" s="403" t="s">
        <v>311</v>
      </c>
      <c r="B120" s="403"/>
      <c r="C120" s="403"/>
      <c r="D120" s="403"/>
      <c r="E120" s="403"/>
      <c r="F120" s="403"/>
      <c r="G120" s="403"/>
      <c r="H120" s="403"/>
      <c r="I120" s="403"/>
      <c r="J120" s="403"/>
      <c r="K120" s="403"/>
      <c r="L120" s="403"/>
      <c r="M120" s="403"/>
      <c r="N120" s="403"/>
      <c r="O120" s="403"/>
      <c r="P120" s="403"/>
      <c r="Q120" s="403"/>
      <c r="R120" s="403"/>
      <c r="S120" s="403"/>
    </row>
    <row r="121" spans="1:19" s="63" customFormat="1" ht="14.25" customHeight="1">
      <c r="A121" s="403" t="s">
        <v>132</v>
      </c>
      <c r="B121" s="403"/>
      <c r="C121" s="403"/>
      <c r="D121" s="403"/>
      <c r="E121" s="403"/>
      <c r="F121" s="403"/>
      <c r="G121" s="403"/>
      <c r="H121" s="403"/>
      <c r="I121" s="403"/>
      <c r="J121" s="403"/>
      <c r="K121" s="403"/>
      <c r="L121" s="403"/>
      <c r="M121" s="403"/>
      <c r="N121" s="403"/>
      <c r="O121" s="403"/>
      <c r="P121" s="403"/>
      <c r="Q121" s="403"/>
      <c r="R121" s="403"/>
      <c r="S121" s="403"/>
    </row>
    <row r="122" spans="1:19" s="63" customFormat="1" ht="14.25" customHeight="1">
      <c r="A122" s="166"/>
      <c r="B122" s="162"/>
      <c r="C122" s="162"/>
      <c r="D122" s="162"/>
      <c r="E122" s="162"/>
      <c r="F122" s="162"/>
      <c r="G122" s="163"/>
      <c r="H122" s="163"/>
      <c r="I122" s="163"/>
      <c r="J122" s="163"/>
      <c r="K122" s="163"/>
      <c r="L122" s="163"/>
      <c r="M122" s="163"/>
      <c r="N122" s="163"/>
      <c r="O122" s="163"/>
      <c r="P122" s="163"/>
      <c r="Q122" s="163"/>
      <c r="R122" s="163"/>
      <c r="S122" s="163"/>
    </row>
    <row r="123" spans="2:19" s="63" customFormat="1" ht="14.25" customHeight="1">
      <c r="B123" s="167"/>
      <c r="C123" s="168"/>
      <c r="D123" s="168"/>
      <c r="E123" s="168"/>
      <c r="F123" s="168"/>
      <c r="G123" s="169"/>
      <c r="H123" s="449" t="s">
        <v>103</v>
      </c>
      <c r="I123" s="450"/>
      <c r="J123" s="450"/>
      <c r="K123" s="450"/>
      <c r="L123" s="450"/>
      <c r="M123" s="450"/>
      <c r="N123" s="450"/>
      <c r="O123" s="450"/>
      <c r="P123" s="450"/>
      <c r="Q123" s="450"/>
      <c r="R123" s="450"/>
      <c r="S123" s="450"/>
    </row>
    <row r="124" spans="1:19" s="63" customFormat="1" ht="14.25" customHeight="1">
      <c r="A124" s="168"/>
      <c r="B124" s="460" t="s">
        <v>140</v>
      </c>
      <c r="C124" s="461"/>
      <c r="D124" s="461"/>
      <c r="E124" s="461"/>
      <c r="F124" s="461"/>
      <c r="G124" s="462"/>
      <c r="H124" s="424" t="s">
        <v>104</v>
      </c>
      <c r="I124" s="424"/>
      <c r="J124" s="424"/>
      <c r="K124" s="424"/>
      <c r="L124" s="424"/>
      <c r="M124" s="424"/>
      <c r="N124" s="423" t="s">
        <v>105</v>
      </c>
      <c r="O124" s="424"/>
      <c r="P124" s="424"/>
      <c r="Q124" s="424"/>
      <c r="R124" s="424"/>
      <c r="S124" s="424"/>
    </row>
    <row r="125" spans="1:19" s="63" customFormat="1" ht="14.25" customHeight="1">
      <c r="A125" s="170"/>
      <c r="B125" s="159" t="s">
        <v>1</v>
      </c>
      <c r="C125" s="159" t="s">
        <v>2</v>
      </c>
      <c r="D125" s="159" t="s">
        <v>3</v>
      </c>
      <c r="E125" s="159" t="s">
        <v>4</v>
      </c>
      <c r="F125" s="159" t="s">
        <v>5</v>
      </c>
      <c r="G125" s="159" t="s">
        <v>86</v>
      </c>
      <c r="H125" s="159" t="s">
        <v>1</v>
      </c>
      <c r="I125" s="159" t="s">
        <v>2</v>
      </c>
      <c r="J125" s="159" t="s">
        <v>3</v>
      </c>
      <c r="K125" s="159" t="s">
        <v>4</v>
      </c>
      <c r="L125" s="159" t="s">
        <v>5</v>
      </c>
      <c r="M125" s="159" t="s">
        <v>86</v>
      </c>
      <c r="N125" s="159" t="s">
        <v>1</v>
      </c>
      <c r="O125" s="159" t="s">
        <v>2</v>
      </c>
      <c r="P125" s="159" t="s">
        <v>3</v>
      </c>
      <c r="Q125" s="159" t="s">
        <v>4</v>
      </c>
      <c r="R125" s="159" t="s">
        <v>5</v>
      </c>
      <c r="S125" s="160" t="s">
        <v>86</v>
      </c>
    </row>
    <row r="126" spans="1:19" s="261" customFormat="1" ht="14.25" customHeight="1">
      <c r="A126" s="209" t="s">
        <v>106</v>
      </c>
      <c r="B126" s="416"/>
      <c r="C126" s="417"/>
      <c r="D126" s="417"/>
      <c r="E126" s="417"/>
      <c r="F126" s="417"/>
      <c r="G126" s="417"/>
      <c r="H126" s="417"/>
      <c r="I126" s="417"/>
      <c r="J126" s="417"/>
      <c r="K126" s="417"/>
      <c r="L126" s="417"/>
      <c r="M126" s="417"/>
      <c r="N126" s="417"/>
      <c r="O126" s="417"/>
      <c r="P126" s="417"/>
      <c r="Q126" s="417"/>
      <c r="R126" s="417"/>
      <c r="S126" s="417"/>
    </row>
    <row r="127" spans="1:19" s="63" customFormat="1" ht="14.25" customHeight="1">
      <c r="A127" s="64" t="s">
        <v>180</v>
      </c>
      <c r="B127" s="223"/>
      <c r="C127" s="223"/>
      <c r="D127" s="223"/>
      <c r="E127" s="223"/>
      <c r="F127" s="223"/>
      <c r="G127" s="224"/>
      <c r="H127" s="223"/>
      <c r="I127" s="223"/>
      <c r="J127" s="223"/>
      <c r="K127" s="223"/>
      <c r="L127" s="223"/>
      <c r="M127" s="224"/>
      <c r="N127" s="223"/>
      <c r="O127" s="223"/>
      <c r="P127" s="223"/>
      <c r="Q127" s="223"/>
      <c r="R127" s="223"/>
      <c r="S127" s="225"/>
    </row>
    <row r="128" spans="1:19" s="261" customFormat="1" ht="14.25" customHeight="1">
      <c r="A128" s="209" t="s">
        <v>39</v>
      </c>
      <c r="B128" s="416"/>
      <c r="C128" s="417"/>
      <c r="D128" s="417"/>
      <c r="E128" s="417"/>
      <c r="F128" s="417"/>
      <c r="G128" s="417"/>
      <c r="H128" s="417"/>
      <c r="I128" s="417"/>
      <c r="J128" s="417"/>
      <c r="K128" s="417"/>
      <c r="L128" s="417"/>
      <c r="M128" s="417"/>
      <c r="N128" s="417"/>
      <c r="O128" s="417"/>
      <c r="P128" s="417"/>
      <c r="Q128" s="417"/>
      <c r="R128" s="417"/>
      <c r="S128" s="417"/>
    </row>
    <row r="129" spans="1:19" s="63" customFormat="1" ht="14.25" customHeight="1">
      <c r="A129" s="64" t="s">
        <v>181</v>
      </c>
      <c r="B129" s="223"/>
      <c r="C129" s="223"/>
      <c r="D129" s="223"/>
      <c r="E129" s="223"/>
      <c r="F129" s="223"/>
      <c r="G129" s="223"/>
      <c r="H129" s="223"/>
      <c r="I129" s="223"/>
      <c r="J129" s="223"/>
      <c r="K129" s="223"/>
      <c r="L129" s="223"/>
      <c r="M129" s="223"/>
      <c r="N129" s="223"/>
      <c r="O129" s="223"/>
      <c r="P129" s="223"/>
      <c r="Q129" s="223"/>
      <c r="R129" s="223"/>
      <c r="S129" s="226"/>
    </row>
    <row r="130" spans="1:19" s="261" customFormat="1" ht="14.25" customHeight="1">
      <c r="A130" s="209" t="s">
        <v>153</v>
      </c>
      <c r="B130" s="416"/>
      <c r="C130" s="417"/>
      <c r="D130" s="417"/>
      <c r="E130" s="417"/>
      <c r="F130" s="417"/>
      <c r="G130" s="417"/>
      <c r="H130" s="417"/>
      <c r="I130" s="417"/>
      <c r="J130" s="417"/>
      <c r="K130" s="417"/>
      <c r="L130" s="417"/>
      <c r="M130" s="417"/>
      <c r="N130" s="417"/>
      <c r="O130" s="417"/>
      <c r="P130" s="417"/>
      <c r="Q130" s="417"/>
      <c r="R130" s="417"/>
      <c r="S130" s="417"/>
    </row>
    <row r="131" spans="1:19" s="63" customFormat="1" ht="14.25" customHeight="1">
      <c r="A131" s="64" t="s">
        <v>256</v>
      </c>
      <c r="B131" s="223"/>
      <c r="C131" s="223"/>
      <c r="D131" s="223"/>
      <c r="E131" s="223"/>
      <c r="F131" s="223"/>
      <c r="G131" s="223"/>
      <c r="H131" s="223"/>
      <c r="I131" s="223"/>
      <c r="J131" s="223"/>
      <c r="K131" s="223"/>
      <c r="L131" s="223"/>
      <c r="M131" s="223"/>
      <c r="N131" s="223"/>
      <c r="O131" s="223"/>
      <c r="P131" s="223"/>
      <c r="Q131" s="223"/>
      <c r="R131" s="223"/>
      <c r="S131" s="226"/>
    </row>
    <row r="132" spans="1:19" s="261" customFormat="1" ht="14.25" customHeight="1">
      <c r="A132" s="209" t="s">
        <v>152</v>
      </c>
      <c r="B132" s="416"/>
      <c r="C132" s="417"/>
      <c r="D132" s="417"/>
      <c r="E132" s="417"/>
      <c r="F132" s="417"/>
      <c r="G132" s="417"/>
      <c r="H132" s="417"/>
      <c r="I132" s="417"/>
      <c r="J132" s="417"/>
      <c r="K132" s="417"/>
      <c r="L132" s="417"/>
      <c r="M132" s="417"/>
      <c r="N132" s="417"/>
      <c r="O132" s="417"/>
      <c r="P132" s="417"/>
      <c r="Q132" s="417"/>
      <c r="R132" s="417"/>
      <c r="S132" s="417"/>
    </row>
    <row r="133" spans="1:19" s="63" customFormat="1" ht="14.25" customHeight="1">
      <c r="A133" s="64" t="s">
        <v>183</v>
      </c>
      <c r="B133" s="223"/>
      <c r="C133" s="223"/>
      <c r="D133" s="223"/>
      <c r="E133" s="223"/>
      <c r="F133" s="223"/>
      <c r="G133" s="223"/>
      <c r="H133" s="223"/>
      <c r="I133" s="223"/>
      <c r="J133" s="223"/>
      <c r="K133" s="223"/>
      <c r="L133" s="223"/>
      <c r="M133" s="223"/>
      <c r="N133" s="223"/>
      <c r="O133" s="223"/>
      <c r="P133" s="223"/>
      <c r="Q133" s="223"/>
      <c r="R133" s="223"/>
      <c r="S133" s="226"/>
    </row>
    <row r="134" spans="1:19" s="261" customFormat="1" ht="14.25" customHeight="1">
      <c r="A134" s="211" t="s">
        <v>162</v>
      </c>
      <c r="B134" s="391"/>
      <c r="C134" s="392"/>
      <c r="D134" s="392"/>
      <c r="E134" s="392"/>
      <c r="F134" s="392"/>
      <c r="G134" s="392"/>
      <c r="H134" s="392"/>
      <c r="I134" s="392"/>
      <c r="J134" s="392"/>
      <c r="K134" s="392"/>
      <c r="L134" s="392"/>
      <c r="M134" s="392"/>
      <c r="N134" s="392"/>
      <c r="O134" s="392"/>
      <c r="P134" s="392"/>
      <c r="Q134" s="392"/>
      <c r="R134" s="392"/>
      <c r="S134" s="392"/>
    </row>
    <row r="135" spans="1:19" s="63" customFormat="1" ht="14.25" customHeight="1">
      <c r="A135" s="64"/>
      <c r="B135" s="223"/>
      <c r="C135" s="223"/>
      <c r="D135" s="223"/>
      <c r="E135" s="223"/>
      <c r="F135" s="223"/>
      <c r="G135" s="223"/>
      <c r="H135" s="223"/>
      <c r="I135" s="223"/>
      <c r="J135" s="223"/>
      <c r="K135" s="223"/>
      <c r="L135" s="223"/>
      <c r="M135" s="223"/>
      <c r="N135" s="223"/>
      <c r="O135" s="223"/>
      <c r="P135" s="223"/>
      <c r="Q135" s="223"/>
      <c r="R135" s="223"/>
      <c r="S135" s="226"/>
    </row>
    <row r="136" spans="1:19" s="63" customFormat="1" ht="14.25" customHeight="1">
      <c r="A136" s="64"/>
      <c r="B136" s="223"/>
      <c r="C136" s="223"/>
      <c r="D136" s="223"/>
      <c r="E136" s="223"/>
      <c r="F136" s="223"/>
      <c r="G136" s="223"/>
      <c r="H136" s="223"/>
      <c r="I136" s="223"/>
      <c r="J136" s="223"/>
      <c r="K136" s="223"/>
      <c r="L136" s="223"/>
      <c r="M136" s="223"/>
      <c r="N136" s="223"/>
      <c r="O136" s="223"/>
      <c r="P136" s="223"/>
      <c r="Q136" s="223"/>
      <c r="R136" s="223"/>
      <c r="S136" s="226"/>
    </row>
    <row r="137" spans="1:19" s="63" customFormat="1" ht="14.25" customHeight="1" thickBot="1">
      <c r="A137" s="65"/>
      <c r="B137" s="227"/>
      <c r="C137" s="227"/>
      <c r="D137" s="227"/>
      <c r="E137" s="227"/>
      <c r="F137" s="227"/>
      <c r="G137" s="227"/>
      <c r="H137" s="227"/>
      <c r="I137" s="227"/>
      <c r="J137" s="227"/>
      <c r="K137" s="227"/>
      <c r="L137" s="227"/>
      <c r="M137" s="227"/>
      <c r="N137" s="227"/>
      <c r="O137" s="227"/>
      <c r="P137" s="227"/>
      <c r="Q137" s="227"/>
      <c r="R137" s="227"/>
      <c r="S137" s="228"/>
    </row>
    <row r="138" spans="1:19" s="63" customFormat="1" ht="7.5" customHeight="1">
      <c r="A138" s="66"/>
      <c r="B138" s="62"/>
      <c r="C138" s="62"/>
      <c r="D138" s="62"/>
      <c r="E138" s="62"/>
      <c r="F138" s="62"/>
      <c r="G138" s="62"/>
      <c r="H138" s="62"/>
      <c r="I138" s="62"/>
      <c r="J138" s="62"/>
      <c r="K138" s="62"/>
      <c r="L138" s="62"/>
      <c r="M138" s="62"/>
      <c r="N138" s="47"/>
      <c r="O138" s="47"/>
      <c r="P138" s="47"/>
      <c r="Q138" s="47"/>
      <c r="R138" s="47"/>
      <c r="S138" s="47"/>
    </row>
    <row r="139" spans="1:11" s="63" customFormat="1" ht="14.25" customHeight="1">
      <c r="A139" s="446" t="s">
        <v>237</v>
      </c>
      <c r="B139" s="447"/>
      <c r="C139" s="447"/>
      <c r="D139" s="447"/>
      <c r="E139" s="447"/>
      <c r="F139" s="447"/>
      <c r="G139" s="447"/>
      <c r="H139" s="447"/>
      <c r="I139" s="447"/>
      <c r="J139" s="447"/>
      <c r="K139" s="447"/>
    </row>
    <row r="140" spans="1:6" s="63" customFormat="1" ht="24.75" customHeight="1">
      <c r="A140" s="165"/>
      <c r="B140" s="137"/>
      <c r="C140" s="137"/>
      <c r="D140" s="137"/>
      <c r="E140" s="137"/>
      <c r="F140" s="137"/>
    </row>
    <row r="141" spans="1:19" s="63" customFormat="1" ht="30" customHeight="1">
      <c r="A141" s="396" t="s">
        <v>445</v>
      </c>
      <c r="B141" s="396"/>
      <c r="C141" s="396"/>
      <c r="D141" s="396"/>
      <c r="E141" s="396"/>
      <c r="F141" s="396"/>
      <c r="G141" s="396"/>
      <c r="H141" s="396"/>
      <c r="I141" s="396"/>
      <c r="J141" s="396"/>
      <c r="K141" s="396"/>
      <c r="L141" s="396"/>
      <c r="M141" s="396"/>
      <c r="N141" s="396"/>
      <c r="O141" s="396"/>
      <c r="P141" s="396"/>
      <c r="Q141" s="396"/>
      <c r="R141" s="396"/>
      <c r="S141" s="396"/>
    </row>
    <row r="142" spans="1:6" s="63" customFormat="1" ht="14.25" customHeight="1">
      <c r="A142" s="165"/>
      <c r="B142" s="137"/>
      <c r="C142" s="137"/>
      <c r="D142" s="137"/>
      <c r="E142" s="137"/>
      <c r="F142" s="137"/>
    </row>
    <row r="143" spans="1:6" s="63" customFormat="1" ht="64.5" customHeight="1">
      <c r="A143" s="260"/>
      <c r="B143" s="171" t="s">
        <v>322</v>
      </c>
      <c r="C143" s="172"/>
      <c r="D143" s="172"/>
      <c r="E143" s="137"/>
      <c r="F143" s="137"/>
    </row>
    <row r="144" spans="1:6" s="63" customFormat="1" ht="14.25" customHeight="1">
      <c r="A144" s="155" t="s">
        <v>53</v>
      </c>
      <c r="B144" s="237"/>
      <c r="C144" s="48"/>
      <c r="D144" s="48"/>
      <c r="E144" s="137"/>
      <c r="F144" s="137"/>
    </row>
    <row r="145" spans="1:6" s="63" customFormat="1" ht="14.25" customHeight="1">
      <c r="A145" s="155" t="s">
        <v>54</v>
      </c>
      <c r="B145" s="226"/>
      <c r="C145" s="47"/>
      <c r="D145" s="47"/>
      <c r="E145" s="137"/>
      <c r="F145" s="137"/>
    </row>
    <row r="146" spans="1:6" s="63" customFormat="1" ht="14.25" customHeight="1">
      <c r="A146" s="155" t="s">
        <v>31</v>
      </c>
      <c r="B146" s="226"/>
      <c r="C146" s="47"/>
      <c r="D146" s="47"/>
      <c r="E146" s="137"/>
      <c r="F146" s="137"/>
    </row>
    <row r="147" spans="1:6" s="63" customFormat="1" ht="14.25" customHeight="1">
      <c r="A147" s="155" t="s">
        <v>55</v>
      </c>
      <c r="B147" s="226"/>
      <c r="C147" s="47"/>
      <c r="D147" s="47"/>
      <c r="E147" s="137"/>
      <c r="F147" s="137"/>
    </row>
    <row r="148" spans="1:6" s="63" customFormat="1" ht="14.25" customHeight="1" thickBot="1">
      <c r="A148" s="156" t="s">
        <v>56</v>
      </c>
      <c r="B148" s="228"/>
      <c r="C148" s="47"/>
      <c r="D148" s="47"/>
      <c r="E148" s="137"/>
      <c r="F148" s="137"/>
    </row>
    <row r="149" spans="2:6" s="63" customFormat="1" ht="11.25" customHeight="1">
      <c r="B149" s="62"/>
      <c r="C149" s="47"/>
      <c r="D149" s="47"/>
      <c r="E149" s="137"/>
      <c r="F149" s="137"/>
    </row>
    <row r="150" spans="1:6" s="157" customFormat="1" ht="11.25" customHeight="1">
      <c r="A150" s="253" t="s">
        <v>147</v>
      </c>
      <c r="B150" s="164"/>
      <c r="C150" s="164"/>
      <c r="D150" s="164"/>
      <c r="E150" s="164"/>
      <c r="F150" s="164"/>
    </row>
    <row r="151" spans="1:6" s="157" customFormat="1" ht="11.25" customHeight="1">
      <c r="A151" s="253" t="s">
        <v>149</v>
      </c>
      <c r="B151" s="164"/>
      <c r="C151" s="164"/>
      <c r="D151" s="164"/>
      <c r="E151" s="164"/>
      <c r="F151" s="164"/>
    </row>
    <row r="152" spans="1:6" s="63" customFormat="1" ht="14.25" customHeight="1">
      <c r="A152" s="165"/>
      <c r="B152" s="137"/>
      <c r="C152" s="137"/>
      <c r="D152" s="137"/>
      <c r="E152" s="137"/>
      <c r="F152" s="137"/>
    </row>
    <row r="153" spans="1:6" s="63" customFormat="1" ht="14.25" customHeight="1">
      <c r="A153" s="137"/>
      <c r="B153" s="137"/>
      <c r="C153" s="137"/>
      <c r="D153" s="137"/>
      <c r="E153" s="137"/>
      <c r="F153" s="137"/>
    </row>
    <row r="154" spans="1:19" s="63" customFormat="1" ht="30" customHeight="1">
      <c r="A154" s="396" t="s">
        <v>446</v>
      </c>
      <c r="B154" s="396"/>
      <c r="C154" s="396"/>
      <c r="D154" s="396"/>
      <c r="E154" s="396"/>
      <c r="F154" s="396"/>
      <c r="G154" s="396"/>
      <c r="H154" s="396"/>
      <c r="I154" s="396"/>
      <c r="J154" s="396"/>
      <c r="K154" s="396"/>
      <c r="L154" s="396"/>
      <c r="M154" s="396"/>
      <c r="N154" s="396"/>
      <c r="O154" s="396"/>
      <c r="P154" s="396"/>
      <c r="Q154" s="396"/>
      <c r="R154" s="396"/>
      <c r="S154" s="396"/>
    </row>
    <row r="155" spans="1:6" s="63" customFormat="1" ht="18" customHeight="1">
      <c r="A155" s="137"/>
      <c r="B155" s="137"/>
      <c r="C155" s="137"/>
      <c r="D155" s="137"/>
      <c r="E155" s="137"/>
      <c r="F155" s="137"/>
    </row>
    <row r="156" spans="1:6" s="141" customFormat="1" ht="26.25" customHeight="1">
      <c r="A156" s="451"/>
      <c r="B156" s="425" t="s">
        <v>24</v>
      </c>
      <c r="C156" s="425" t="s">
        <v>25</v>
      </c>
      <c r="D156" s="425" t="s">
        <v>26</v>
      </c>
      <c r="E156" s="425" t="s">
        <v>27</v>
      </c>
      <c r="F156" s="441" t="s">
        <v>28</v>
      </c>
    </row>
    <row r="157" spans="1:6" s="63" customFormat="1" ht="40.5" customHeight="1">
      <c r="A157" s="452"/>
      <c r="B157" s="426"/>
      <c r="C157" s="426"/>
      <c r="D157" s="426"/>
      <c r="E157" s="426"/>
      <c r="F157" s="442"/>
    </row>
    <row r="158" spans="1:6" s="63" customFormat="1" ht="15">
      <c r="A158" s="155" t="s">
        <v>53</v>
      </c>
      <c r="B158" s="235"/>
      <c r="C158" s="235"/>
      <c r="D158" s="235"/>
      <c r="E158" s="235"/>
      <c r="F158" s="225"/>
    </row>
    <row r="159" spans="1:6" s="63" customFormat="1" ht="15">
      <c r="A159" s="155" t="s">
        <v>54</v>
      </c>
      <c r="B159" s="223"/>
      <c r="C159" s="223"/>
      <c r="D159" s="223"/>
      <c r="E159" s="223"/>
      <c r="F159" s="225"/>
    </row>
    <row r="160" spans="1:6" s="63" customFormat="1" ht="15">
      <c r="A160" s="155" t="s">
        <v>31</v>
      </c>
      <c r="B160" s="223"/>
      <c r="C160" s="223"/>
      <c r="D160" s="223"/>
      <c r="E160" s="223"/>
      <c r="F160" s="225"/>
    </row>
    <row r="161" spans="1:6" s="63" customFormat="1" ht="15">
      <c r="A161" s="155" t="s">
        <v>55</v>
      </c>
      <c r="B161" s="223"/>
      <c r="C161" s="223"/>
      <c r="D161" s="223"/>
      <c r="E161" s="223"/>
      <c r="F161" s="225"/>
    </row>
    <row r="162" spans="1:6" s="63" customFormat="1" ht="15.75" thickBot="1">
      <c r="A162" s="156" t="s">
        <v>56</v>
      </c>
      <c r="B162" s="227"/>
      <c r="C162" s="227"/>
      <c r="D162" s="227"/>
      <c r="E162" s="227"/>
      <c r="F162" s="236"/>
    </row>
    <row r="163" spans="2:6" s="63" customFormat="1" ht="11.25" customHeight="1">
      <c r="B163" s="47"/>
      <c r="C163" s="47"/>
      <c r="D163" s="47"/>
      <c r="E163" s="47"/>
      <c r="F163" s="44"/>
    </row>
    <row r="164" spans="1:6" s="157" customFormat="1" ht="11.25" customHeight="1">
      <c r="A164" s="253" t="s">
        <v>121</v>
      </c>
      <c r="B164" s="49"/>
      <c r="C164" s="49"/>
      <c r="D164" s="49"/>
      <c r="E164" s="49"/>
      <c r="F164" s="45"/>
    </row>
    <row r="165" spans="1:6" s="157" customFormat="1" ht="11.25" customHeight="1">
      <c r="A165" s="253" t="s">
        <v>122</v>
      </c>
      <c r="B165" s="49"/>
      <c r="C165" s="49"/>
      <c r="D165" s="49"/>
      <c r="E165" s="49"/>
      <c r="F165" s="45"/>
    </row>
    <row r="166" spans="2:6" s="63" customFormat="1" ht="15">
      <c r="B166" s="47"/>
      <c r="C166" s="47"/>
      <c r="D166" s="47"/>
      <c r="E166" s="47"/>
      <c r="F166" s="44"/>
    </row>
    <row r="167" spans="1:6" s="63" customFormat="1" ht="12.75">
      <c r="A167" s="137"/>
      <c r="B167" s="142"/>
      <c r="C167" s="142"/>
      <c r="D167" s="142"/>
      <c r="E167" s="142"/>
      <c r="F167" s="142"/>
    </row>
    <row r="168" spans="1:19" s="63" customFormat="1" ht="20.25" customHeight="1">
      <c r="A168" s="396" t="s">
        <v>447</v>
      </c>
      <c r="B168" s="396"/>
      <c r="C168" s="396"/>
      <c r="D168" s="396"/>
      <c r="E168" s="396"/>
      <c r="F168" s="396"/>
      <c r="G168" s="396"/>
      <c r="H168" s="396"/>
      <c r="I168" s="396"/>
      <c r="J168" s="396"/>
      <c r="K168" s="396"/>
      <c r="L168" s="396"/>
      <c r="M168" s="396"/>
      <c r="N168" s="396"/>
      <c r="O168" s="396"/>
      <c r="P168" s="396"/>
      <c r="Q168" s="396"/>
      <c r="R168" s="396"/>
      <c r="S168" s="396"/>
    </row>
    <row r="169" spans="1:19" s="63" customFormat="1" ht="12.75">
      <c r="A169" s="403" t="s">
        <v>57</v>
      </c>
      <c r="B169" s="403"/>
      <c r="C169" s="403"/>
      <c r="D169" s="403"/>
      <c r="E169" s="403"/>
      <c r="F169" s="403"/>
      <c r="G169" s="403"/>
      <c r="H169" s="403"/>
      <c r="I169" s="403"/>
      <c r="J169" s="403"/>
      <c r="K169" s="403"/>
      <c r="L169" s="403"/>
      <c r="M169" s="403"/>
      <c r="N169" s="403"/>
      <c r="O169" s="403"/>
      <c r="P169" s="403"/>
      <c r="Q169" s="403"/>
      <c r="R169" s="403"/>
      <c r="S169" s="403"/>
    </row>
    <row r="170" spans="1:19" s="63" customFormat="1" ht="12.75">
      <c r="A170" s="403" t="s">
        <v>58</v>
      </c>
      <c r="B170" s="403"/>
      <c r="C170" s="403"/>
      <c r="D170" s="403"/>
      <c r="E170" s="403"/>
      <c r="F170" s="403"/>
      <c r="G170" s="403"/>
      <c r="H170" s="403"/>
      <c r="I170" s="403"/>
      <c r="J170" s="403"/>
      <c r="K170" s="403"/>
      <c r="L170" s="403"/>
      <c r="M170" s="403"/>
      <c r="N170" s="403"/>
      <c r="O170" s="403"/>
      <c r="P170" s="403"/>
      <c r="Q170" s="403"/>
      <c r="R170" s="403"/>
      <c r="S170" s="403"/>
    </row>
    <row r="171" spans="1:19" s="63" customFormat="1" ht="12.75">
      <c r="A171" s="403" t="s">
        <v>141</v>
      </c>
      <c r="B171" s="403"/>
      <c r="C171" s="403"/>
      <c r="D171" s="403"/>
      <c r="E171" s="403"/>
      <c r="F171" s="403"/>
      <c r="G171" s="403"/>
      <c r="H171" s="403"/>
      <c r="I171" s="403"/>
      <c r="J171" s="403"/>
      <c r="K171" s="403"/>
      <c r="L171" s="403"/>
      <c r="M171" s="403"/>
      <c r="N171" s="403"/>
      <c r="O171" s="403"/>
      <c r="P171" s="403"/>
      <c r="Q171" s="403"/>
      <c r="R171" s="403"/>
      <c r="S171" s="403"/>
    </row>
    <row r="172" spans="1:19" s="63" customFormat="1" ht="12.75">
      <c r="A172" s="403" t="s">
        <v>287</v>
      </c>
      <c r="B172" s="403"/>
      <c r="C172" s="403"/>
      <c r="D172" s="403"/>
      <c r="E172" s="403"/>
      <c r="F172" s="403"/>
      <c r="G172" s="403"/>
      <c r="H172" s="403"/>
      <c r="I172" s="403"/>
      <c r="J172" s="403"/>
      <c r="K172" s="403"/>
      <c r="L172" s="403"/>
      <c r="M172" s="403"/>
      <c r="N172" s="403"/>
      <c r="O172" s="403"/>
      <c r="P172" s="403"/>
      <c r="Q172" s="403"/>
      <c r="R172" s="403"/>
      <c r="S172" s="403"/>
    </row>
    <row r="173" spans="1:19" s="63" customFormat="1" ht="12.75">
      <c r="A173" s="403" t="s">
        <v>288</v>
      </c>
      <c r="B173" s="403"/>
      <c r="C173" s="403"/>
      <c r="D173" s="403"/>
      <c r="E173" s="403"/>
      <c r="F173" s="403"/>
      <c r="G173" s="403"/>
      <c r="H173" s="403"/>
      <c r="I173" s="403"/>
      <c r="J173" s="403"/>
      <c r="K173" s="403"/>
      <c r="L173" s="403"/>
      <c r="M173" s="403"/>
      <c r="N173" s="403"/>
      <c r="O173" s="403"/>
      <c r="P173" s="403"/>
      <c r="Q173" s="403"/>
      <c r="R173" s="403"/>
      <c r="S173" s="403"/>
    </row>
    <row r="174" spans="1:19" s="63" customFormat="1" ht="12.75" customHeight="1">
      <c r="A174" s="403" t="s">
        <v>133</v>
      </c>
      <c r="B174" s="403"/>
      <c r="C174" s="403"/>
      <c r="D174" s="403"/>
      <c r="E174" s="403"/>
      <c r="F174" s="403"/>
      <c r="G174" s="403"/>
      <c r="H174" s="403"/>
      <c r="I174" s="403"/>
      <c r="J174" s="403"/>
      <c r="K174" s="403"/>
      <c r="L174" s="403"/>
      <c r="M174" s="403"/>
      <c r="N174" s="403"/>
      <c r="O174" s="403"/>
      <c r="P174" s="403"/>
      <c r="Q174" s="403"/>
      <c r="R174" s="403"/>
      <c r="S174" s="403"/>
    </row>
    <row r="175" spans="1:6" s="63" customFormat="1" ht="12.75" customHeight="1">
      <c r="A175" s="173"/>
      <c r="B175" s="173"/>
      <c r="C175" s="137"/>
      <c r="D175" s="137"/>
      <c r="E175" s="137"/>
      <c r="F175" s="137"/>
    </row>
    <row r="176" spans="1:7" s="63" customFormat="1" ht="12.75">
      <c r="A176" s="169"/>
      <c r="B176" s="251" t="s">
        <v>1</v>
      </c>
      <c r="C176" s="251" t="s">
        <v>2</v>
      </c>
      <c r="D176" s="251" t="s">
        <v>3</v>
      </c>
      <c r="E176" s="251" t="s">
        <v>4</v>
      </c>
      <c r="F176" s="251" t="s">
        <v>5</v>
      </c>
      <c r="G176" s="252" t="s">
        <v>86</v>
      </c>
    </row>
    <row r="177" spans="1:7" s="261" customFormat="1" ht="29.25" customHeight="1">
      <c r="A177" s="209" t="s">
        <v>294</v>
      </c>
      <c r="B177" s="427"/>
      <c r="C177" s="428"/>
      <c r="D177" s="428"/>
      <c r="E177" s="428"/>
      <c r="F177" s="428"/>
      <c r="G177" s="428"/>
    </row>
    <row r="178" spans="1:7" s="63" customFormat="1" ht="15" customHeight="1">
      <c r="A178" s="59" t="s">
        <v>255</v>
      </c>
      <c r="B178" s="233"/>
      <c r="C178" s="233"/>
      <c r="D178" s="233"/>
      <c r="E178" s="233"/>
      <c r="F178" s="233"/>
      <c r="G178" s="226"/>
    </row>
    <row r="179" spans="1:7" s="63" customFormat="1" ht="15" customHeight="1">
      <c r="A179" s="59" t="s">
        <v>254</v>
      </c>
      <c r="B179" s="233"/>
      <c r="C179" s="233"/>
      <c r="D179" s="233"/>
      <c r="E179" s="233"/>
      <c r="F179" s="233"/>
      <c r="G179" s="226"/>
    </row>
    <row r="180" spans="1:7" s="63" customFormat="1" ht="15" customHeight="1">
      <c r="A180" s="174" t="s">
        <v>253</v>
      </c>
      <c r="B180" s="233"/>
      <c r="C180" s="233"/>
      <c r="D180" s="233"/>
      <c r="E180" s="233"/>
      <c r="F180" s="233"/>
      <c r="G180" s="226"/>
    </row>
    <row r="181" spans="1:7" s="63" customFormat="1" ht="15" customHeight="1">
      <c r="A181" s="174" t="s">
        <v>156</v>
      </c>
      <c r="B181" s="233"/>
      <c r="C181" s="233"/>
      <c r="D181" s="233"/>
      <c r="E181" s="233"/>
      <c r="F181" s="233"/>
      <c r="G181" s="226"/>
    </row>
    <row r="182" spans="1:7" s="63" customFormat="1" ht="42.75" customHeight="1">
      <c r="A182" s="174" t="s">
        <v>284</v>
      </c>
      <c r="B182" s="233"/>
      <c r="C182" s="233"/>
      <c r="D182" s="233"/>
      <c r="E182" s="233"/>
      <c r="F182" s="233"/>
      <c r="G182" s="226"/>
    </row>
    <row r="183" spans="1:7" s="261" customFormat="1" ht="12.75">
      <c r="A183" s="209" t="s">
        <v>60</v>
      </c>
      <c r="B183" s="427"/>
      <c r="C183" s="428"/>
      <c r="D183" s="428"/>
      <c r="E183" s="428"/>
      <c r="F183" s="428"/>
      <c r="G183" s="428"/>
    </row>
    <row r="184" spans="1:7" s="63" customFormat="1" ht="15" customHeight="1">
      <c r="A184" s="64" t="s">
        <v>257</v>
      </c>
      <c r="B184" s="233"/>
      <c r="C184" s="233"/>
      <c r="D184" s="233"/>
      <c r="E184" s="233"/>
      <c r="F184" s="233"/>
      <c r="G184" s="226"/>
    </row>
    <row r="185" spans="1:7" s="63" customFormat="1" ht="15" customHeight="1">
      <c r="A185" s="64" t="s">
        <v>83</v>
      </c>
      <c r="B185" s="233"/>
      <c r="C185" s="233"/>
      <c r="D185" s="233"/>
      <c r="E185" s="233"/>
      <c r="F185" s="233"/>
      <c r="G185" s="226"/>
    </row>
    <row r="186" spans="1:7" s="63" customFormat="1" ht="15" customHeight="1">
      <c r="A186" s="64" t="s">
        <v>258</v>
      </c>
      <c r="B186" s="233"/>
      <c r="C186" s="233"/>
      <c r="D186" s="233"/>
      <c r="E186" s="233"/>
      <c r="F186" s="233"/>
      <c r="G186" s="226"/>
    </row>
    <row r="187" spans="1:7" s="63" customFormat="1" ht="15" customHeight="1">
      <c r="A187" s="64" t="s">
        <v>259</v>
      </c>
      <c r="B187" s="233"/>
      <c r="C187" s="233"/>
      <c r="D187" s="233"/>
      <c r="E187" s="233"/>
      <c r="F187" s="233"/>
      <c r="G187" s="226"/>
    </row>
    <row r="188" spans="1:7" s="63" customFormat="1" ht="15" customHeight="1">
      <c r="A188" s="64" t="s">
        <v>260</v>
      </c>
      <c r="B188" s="233"/>
      <c r="C188" s="233"/>
      <c r="D188" s="233"/>
      <c r="E188" s="233"/>
      <c r="F188" s="233"/>
      <c r="G188" s="226"/>
    </row>
    <row r="189" spans="1:7" s="261" customFormat="1" ht="18.75" customHeight="1">
      <c r="A189" s="209" t="s">
        <v>283</v>
      </c>
      <c r="B189" s="427"/>
      <c r="C189" s="428"/>
      <c r="D189" s="428"/>
      <c r="E189" s="428"/>
      <c r="F189" s="428"/>
      <c r="G189" s="428"/>
    </row>
    <row r="190" spans="1:7" s="63" customFormat="1" ht="15">
      <c r="A190" s="64"/>
      <c r="B190" s="233"/>
      <c r="C190" s="233"/>
      <c r="D190" s="233"/>
      <c r="E190" s="233"/>
      <c r="F190" s="233"/>
      <c r="G190" s="226"/>
    </row>
    <row r="191" spans="1:7" s="63" customFormat="1" ht="15">
      <c r="A191" s="64"/>
      <c r="B191" s="233"/>
      <c r="C191" s="233"/>
      <c r="D191" s="233"/>
      <c r="E191" s="233"/>
      <c r="F191" s="233"/>
      <c r="G191" s="226"/>
    </row>
    <row r="192" spans="1:7" s="63" customFormat="1" ht="15.75" thickBot="1">
      <c r="A192" s="65"/>
      <c r="B192" s="234"/>
      <c r="C192" s="234"/>
      <c r="D192" s="234"/>
      <c r="E192" s="234"/>
      <c r="F192" s="234"/>
      <c r="G192" s="228"/>
    </row>
    <row r="193" spans="1:7" s="63" customFormat="1" ht="11.25" customHeight="1">
      <c r="A193" s="66"/>
      <c r="B193" s="52"/>
      <c r="C193" s="52"/>
      <c r="D193" s="52"/>
      <c r="E193" s="52"/>
      <c r="F193" s="52"/>
      <c r="G193" s="47"/>
    </row>
    <row r="194" spans="1:7" s="157" customFormat="1" ht="11.25" customHeight="1">
      <c r="A194" s="433" t="s">
        <v>123</v>
      </c>
      <c r="B194" s="434"/>
      <c r="C194" s="434"/>
      <c r="D194" s="434"/>
      <c r="E194" s="434"/>
      <c r="F194" s="50"/>
      <c r="G194" s="49"/>
    </row>
    <row r="195" spans="1:7" s="157" customFormat="1" ht="11.25" customHeight="1">
      <c r="A195" s="393" t="s">
        <v>144</v>
      </c>
      <c r="B195" s="394"/>
      <c r="C195" s="394"/>
      <c r="D195" s="394"/>
      <c r="E195" s="394"/>
      <c r="F195" s="50"/>
      <c r="G195" s="49"/>
    </row>
    <row r="196" spans="1:7" s="63" customFormat="1" ht="15">
      <c r="A196" s="51"/>
      <c r="B196" s="52"/>
      <c r="C196" s="52"/>
      <c r="D196" s="52"/>
      <c r="E196" s="52"/>
      <c r="F196" s="52"/>
      <c r="G196" s="47"/>
    </row>
    <row r="197" s="63" customFormat="1" ht="14.25" customHeight="1"/>
    <row r="198" spans="1:19" s="63" customFormat="1" ht="30" customHeight="1">
      <c r="A198" s="396" t="s">
        <v>448</v>
      </c>
      <c r="B198" s="396"/>
      <c r="C198" s="396"/>
      <c r="D198" s="396"/>
      <c r="E198" s="396"/>
      <c r="F198" s="396"/>
      <c r="G198" s="396"/>
      <c r="H198" s="396"/>
      <c r="I198" s="396"/>
      <c r="J198" s="396"/>
      <c r="K198" s="396"/>
      <c r="L198" s="396"/>
      <c r="M198" s="396"/>
      <c r="N198" s="396"/>
      <c r="O198" s="396"/>
      <c r="P198" s="396"/>
      <c r="Q198" s="396"/>
      <c r="R198" s="396"/>
      <c r="S198" s="396"/>
    </row>
    <row r="199" s="63" customFormat="1" ht="12.75"/>
    <row r="200" spans="1:6" s="63" customFormat="1" ht="64.5" customHeight="1">
      <c r="A200" s="175"/>
      <c r="B200" s="254" t="s">
        <v>24</v>
      </c>
      <c r="C200" s="254" t="s">
        <v>25</v>
      </c>
      <c r="D200" s="254" t="s">
        <v>26</v>
      </c>
      <c r="E200" s="254" t="s">
        <v>27</v>
      </c>
      <c r="F200" s="257" t="s">
        <v>28</v>
      </c>
    </row>
    <row r="201" spans="1:6" s="63" customFormat="1" ht="15">
      <c r="A201" s="176" t="s">
        <v>61</v>
      </c>
      <c r="B201" s="230"/>
      <c r="C201" s="230"/>
      <c r="D201" s="230"/>
      <c r="E201" s="230"/>
      <c r="F201" s="215"/>
    </row>
    <row r="202" spans="1:6" s="63" customFormat="1" ht="15">
      <c r="A202" s="176" t="s">
        <v>62</v>
      </c>
      <c r="B202" s="214"/>
      <c r="C202" s="214"/>
      <c r="D202" s="214"/>
      <c r="E202" s="214"/>
      <c r="F202" s="215"/>
    </row>
    <row r="203" spans="1:6" s="63" customFormat="1" ht="15">
      <c r="A203" s="176" t="s">
        <v>63</v>
      </c>
      <c r="B203" s="214"/>
      <c r="C203" s="214"/>
      <c r="D203" s="214"/>
      <c r="E203" s="214"/>
      <c r="F203" s="215"/>
    </row>
    <row r="204" spans="1:6" s="63" customFormat="1" ht="15">
      <c r="A204" s="176" t="s">
        <v>64</v>
      </c>
      <c r="B204" s="214"/>
      <c r="C204" s="214"/>
      <c r="D204" s="214"/>
      <c r="E204" s="214"/>
      <c r="F204" s="215"/>
    </row>
    <row r="205" spans="1:6" s="63" customFormat="1" ht="15.75" thickBot="1">
      <c r="A205" s="177" t="s">
        <v>65</v>
      </c>
      <c r="B205" s="216"/>
      <c r="C205" s="216"/>
      <c r="D205" s="216"/>
      <c r="E205" s="216"/>
      <c r="F205" s="217"/>
    </row>
    <row r="206" s="63" customFormat="1" ht="25.5" customHeight="1"/>
    <row r="207" spans="1:19" s="63" customFormat="1" ht="30" customHeight="1">
      <c r="A207" s="396" t="s">
        <v>449</v>
      </c>
      <c r="B207" s="396"/>
      <c r="C207" s="396"/>
      <c r="D207" s="396"/>
      <c r="E207" s="396"/>
      <c r="F207" s="396"/>
      <c r="G207" s="396"/>
      <c r="H207" s="396"/>
      <c r="I207" s="396"/>
      <c r="J207" s="396"/>
      <c r="K207" s="396"/>
      <c r="L207" s="396"/>
      <c r="M207" s="396"/>
      <c r="N207" s="396"/>
      <c r="O207" s="396"/>
      <c r="P207" s="396"/>
      <c r="Q207" s="396"/>
      <c r="R207" s="396"/>
      <c r="S207" s="396"/>
    </row>
    <row r="208" s="63" customFormat="1" ht="12.75"/>
    <row r="209" spans="1:6" s="63" customFormat="1" ht="66" customHeight="1">
      <c r="A209" s="175"/>
      <c r="B209" s="254" t="s">
        <v>24</v>
      </c>
      <c r="C209" s="254" t="s">
        <v>66</v>
      </c>
      <c r="D209" s="254" t="s">
        <v>26</v>
      </c>
      <c r="E209" s="254" t="s">
        <v>27</v>
      </c>
      <c r="F209" s="257" t="s">
        <v>28</v>
      </c>
    </row>
    <row r="210" spans="1:6" s="63" customFormat="1" ht="15">
      <c r="A210" s="176" t="s">
        <v>67</v>
      </c>
      <c r="B210" s="230"/>
      <c r="C210" s="230"/>
      <c r="D210" s="230"/>
      <c r="E210" s="230"/>
      <c r="F210" s="215"/>
    </row>
    <row r="211" spans="1:6" s="63" customFormat="1" ht="15">
      <c r="A211" s="176" t="s">
        <v>68</v>
      </c>
      <c r="B211" s="214"/>
      <c r="C211" s="214"/>
      <c r="D211" s="214"/>
      <c r="E211" s="214"/>
      <c r="F211" s="215"/>
    </row>
    <row r="212" spans="1:6" s="63" customFormat="1" ht="15">
      <c r="A212" s="176" t="s">
        <v>69</v>
      </c>
      <c r="B212" s="214"/>
      <c r="C212" s="214"/>
      <c r="D212" s="214"/>
      <c r="E212" s="214"/>
      <c r="F212" s="215"/>
    </row>
    <row r="213" spans="1:6" s="63" customFormat="1" ht="15">
      <c r="A213" s="176" t="s">
        <v>70</v>
      </c>
      <c r="B213" s="214"/>
      <c r="C213" s="214"/>
      <c r="D213" s="214"/>
      <c r="E213" s="214"/>
      <c r="F213" s="215"/>
    </row>
    <row r="214" spans="1:6" s="63" customFormat="1" ht="15.75" thickBot="1">
      <c r="A214" s="177" t="s">
        <v>71</v>
      </c>
      <c r="B214" s="216"/>
      <c r="C214" s="216"/>
      <c r="D214" s="216"/>
      <c r="E214" s="216"/>
      <c r="F214" s="217"/>
    </row>
    <row r="215" spans="1:6" s="63" customFormat="1" ht="15">
      <c r="A215" s="178"/>
      <c r="B215" s="47"/>
      <c r="C215" s="47"/>
      <c r="D215" s="47"/>
      <c r="E215" s="47"/>
      <c r="F215" s="44"/>
    </row>
    <row r="216" spans="1:6" s="63" customFormat="1" ht="15">
      <c r="A216" s="178"/>
      <c r="B216" s="47"/>
      <c r="C216" s="47"/>
      <c r="D216" s="47"/>
      <c r="E216" s="47"/>
      <c r="F216" s="44"/>
    </row>
    <row r="217" spans="1:6" s="63" customFormat="1" ht="12.75">
      <c r="A217" s="137"/>
      <c r="B217" s="137"/>
      <c r="C217" s="137"/>
      <c r="D217" s="137"/>
      <c r="E217" s="137"/>
      <c r="F217" s="137"/>
    </row>
    <row r="218" spans="1:6" s="63" customFormat="1" ht="18.75">
      <c r="A218" s="136" t="s">
        <v>72</v>
      </c>
      <c r="B218" s="137"/>
      <c r="C218" s="137"/>
      <c r="D218" s="137"/>
      <c r="E218" s="137"/>
      <c r="F218" s="137"/>
    </row>
    <row r="219" spans="1:6" s="63" customFormat="1" ht="12.75" customHeight="1">
      <c r="A219" s="137"/>
      <c r="B219" s="137"/>
      <c r="C219" s="137"/>
      <c r="D219" s="137"/>
      <c r="E219" s="137"/>
      <c r="F219" s="137"/>
    </row>
    <row r="220" spans="1:19" s="63" customFormat="1" ht="19.5" customHeight="1">
      <c r="A220" s="396" t="s">
        <v>450</v>
      </c>
      <c r="B220" s="396"/>
      <c r="C220" s="396"/>
      <c r="D220" s="396"/>
      <c r="E220" s="396"/>
      <c r="F220" s="396"/>
      <c r="G220" s="396"/>
      <c r="H220" s="396"/>
      <c r="I220" s="396"/>
      <c r="J220" s="396"/>
      <c r="K220" s="396"/>
      <c r="L220" s="396"/>
      <c r="M220" s="396"/>
      <c r="N220" s="396"/>
      <c r="O220" s="396"/>
      <c r="P220" s="396"/>
      <c r="Q220" s="396"/>
      <c r="R220" s="396"/>
      <c r="S220" s="396"/>
    </row>
    <row r="221" s="63" customFormat="1" ht="12.75" customHeight="1">
      <c r="F221" s="137"/>
    </row>
    <row r="222" spans="1:3" s="63" customFormat="1" ht="54.75" customHeight="1">
      <c r="A222" s="175"/>
      <c r="B222" s="254" t="s">
        <v>73</v>
      </c>
      <c r="C222" s="179" t="s">
        <v>301</v>
      </c>
    </row>
    <row r="223" spans="1:3" s="63" customFormat="1" ht="15">
      <c r="A223" s="176" t="s">
        <v>29</v>
      </c>
      <c r="B223" s="230"/>
      <c r="C223" s="231"/>
    </row>
    <row r="224" spans="1:3" s="63" customFormat="1" ht="15">
      <c r="A224" s="176" t="s">
        <v>30</v>
      </c>
      <c r="B224" s="214"/>
      <c r="C224" s="231"/>
    </row>
    <row r="225" spans="1:3" s="63" customFormat="1" ht="15">
      <c r="A225" s="176" t="s">
        <v>31</v>
      </c>
      <c r="B225" s="214"/>
      <c r="C225" s="231"/>
    </row>
    <row r="226" spans="1:3" s="63" customFormat="1" ht="15">
      <c r="A226" s="176" t="s">
        <v>32</v>
      </c>
      <c r="B226" s="214"/>
      <c r="C226" s="231"/>
    </row>
    <row r="227" spans="1:3" s="63" customFormat="1" ht="15.75" thickBot="1">
      <c r="A227" s="177" t="s">
        <v>33</v>
      </c>
      <c r="B227" s="216"/>
      <c r="C227" s="232"/>
    </row>
    <row r="228" spans="1:6" s="63" customFormat="1" ht="11.25" customHeight="1">
      <c r="A228" s="180"/>
      <c r="B228" s="453"/>
      <c r="C228" s="453"/>
      <c r="D228" s="459"/>
      <c r="E228" s="459"/>
      <c r="F228" s="137"/>
    </row>
    <row r="229" spans="1:6" s="183" customFormat="1" ht="11.25" customHeight="1">
      <c r="A229" s="253" t="s">
        <v>89</v>
      </c>
      <c r="B229" s="181"/>
      <c r="C229" s="181"/>
      <c r="D229" s="181"/>
      <c r="E229" s="181"/>
      <c r="F229" s="182"/>
    </row>
    <row r="230" spans="1:6" s="183" customFormat="1" ht="11.25" customHeight="1">
      <c r="A230" s="253" t="s">
        <v>95</v>
      </c>
      <c r="B230" s="181"/>
      <c r="C230" s="181"/>
      <c r="D230" s="181"/>
      <c r="E230" s="181"/>
      <c r="F230" s="182"/>
    </row>
    <row r="231" spans="1:6" s="183" customFormat="1" ht="11.25" customHeight="1">
      <c r="A231" s="253" t="s">
        <v>184</v>
      </c>
      <c r="B231" s="181"/>
      <c r="C231" s="181"/>
      <c r="D231" s="181"/>
      <c r="E231" s="181"/>
      <c r="F231" s="182"/>
    </row>
    <row r="232" spans="1:6" s="183" customFormat="1" ht="11.25" customHeight="1">
      <c r="A232" s="253" t="s">
        <v>300</v>
      </c>
      <c r="B232" s="181"/>
      <c r="C232" s="181"/>
      <c r="D232" s="181"/>
      <c r="E232" s="181"/>
      <c r="F232" s="182"/>
    </row>
    <row r="233" spans="2:6" s="63" customFormat="1" ht="12.75" customHeight="1">
      <c r="B233" s="259"/>
      <c r="C233" s="259"/>
      <c r="D233" s="259"/>
      <c r="E233" s="259"/>
      <c r="F233" s="137"/>
    </row>
    <row r="234" spans="1:6" s="63" customFormat="1" ht="12.75">
      <c r="A234" s="137"/>
      <c r="B234" s="137"/>
      <c r="C234" s="137"/>
      <c r="D234" s="137"/>
      <c r="E234" s="137"/>
      <c r="F234" s="137"/>
    </row>
    <row r="235" spans="1:19" s="63" customFormat="1" ht="30" customHeight="1">
      <c r="A235" s="396" t="s">
        <v>451</v>
      </c>
      <c r="B235" s="396"/>
      <c r="C235" s="396"/>
      <c r="D235" s="396"/>
      <c r="E235" s="396"/>
      <c r="F235" s="396"/>
      <c r="G235" s="396"/>
      <c r="H235" s="396"/>
      <c r="I235" s="396"/>
      <c r="J235" s="396"/>
      <c r="K235" s="396"/>
      <c r="L235" s="396"/>
      <c r="M235" s="396"/>
      <c r="N235" s="396"/>
      <c r="O235" s="396"/>
      <c r="P235" s="396"/>
      <c r="Q235" s="396"/>
      <c r="R235" s="396"/>
      <c r="S235" s="396"/>
    </row>
    <row r="236" spans="1:19" s="63" customFormat="1" ht="12.75">
      <c r="A236" s="403" t="s">
        <v>75</v>
      </c>
      <c r="B236" s="403"/>
      <c r="C236" s="403"/>
      <c r="D236" s="403"/>
      <c r="E236" s="403"/>
      <c r="F236" s="403"/>
      <c r="G236" s="403"/>
      <c r="H236" s="403"/>
      <c r="I236" s="403"/>
      <c r="J236" s="403"/>
      <c r="K236" s="403"/>
      <c r="L236" s="403"/>
      <c r="M236" s="403"/>
      <c r="N236" s="403"/>
      <c r="O236" s="403"/>
      <c r="P236" s="403"/>
      <c r="Q236" s="403"/>
      <c r="R236" s="403"/>
      <c r="S236" s="403"/>
    </row>
    <row r="237" spans="1:19" s="63" customFormat="1" ht="12.75">
      <c r="A237" s="403" t="s">
        <v>76</v>
      </c>
      <c r="B237" s="403"/>
      <c r="C237" s="403"/>
      <c r="D237" s="403"/>
      <c r="E237" s="403"/>
      <c r="F237" s="403"/>
      <c r="G237" s="403"/>
      <c r="H237" s="403"/>
      <c r="I237" s="403"/>
      <c r="J237" s="403"/>
      <c r="K237" s="403"/>
      <c r="L237" s="403"/>
      <c r="M237" s="403"/>
      <c r="N237" s="403"/>
      <c r="O237" s="403"/>
      <c r="P237" s="403"/>
      <c r="Q237" s="403"/>
      <c r="R237" s="403"/>
      <c r="S237" s="403"/>
    </row>
    <row r="238" spans="1:19" s="63" customFormat="1" ht="12.75">
      <c r="A238" s="403" t="s">
        <v>142</v>
      </c>
      <c r="B238" s="403"/>
      <c r="C238" s="403"/>
      <c r="D238" s="403"/>
      <c r="E238" s="403"/>
      <c r="F238" s="403"/>
      <c r="G238" s="403"/>
      <c r="H238" s="403"/>
      <c r="I238" s="403"/>
      <c r="J238" s="403"/>
      <c r="K238" s="403"/>
      <c r="L238" s="403"/>
      <c r="M238" s="403"/>
      <c r="N238" s="403"/>
      <c r="O238" s="403"/>
      <c r="P238" s="403"/>
      <c r="Q238" s="403"/>
      <c r="R238" s="403"/>
      <c r="S238" s="403"/>
    </row>
    <row r="239" spans="1:19" s="63" customFormat="1" ht="12.75">
      <c r="A239" s="403" t="s">
        <v>77</v>
      </c>
      <c r="B239" s="403"/>
      <c r="C239" s="403"/>
      <c r="D239" s="403"/>
      <c r="E239" s="403"/>
      <c r="F239" s="403"/>
      <c r="G239" s="403"/>
      <c r="H239" s="403"/>
      <c r="I239" s="403"/>
      <c r="J239" s="403"/>
      <c r="K239" s="403"/>
      <c r="L239" s="403"/>
      <c r="M239" s="403"/>
      <c r="N239" s="403"/>
      <c r="O239" s="403"/>
      <c r="P239" s="403"/>
      <c r="Q239" s="403"/>
      <c r="R239" s="403"/>
      <c r="S239" s="403"/>
    </row>
    <row r="240" spans="1:19" s="63" customFormat="1" ht="12.75">
      <c r="A240" s="403" t="s">
        <v>78</v>
      </c>
      <c r="B240" s="403"/>
      <c r="C240" s="403"/>
      <c r="D240" s="403"/>
      <c r="E240" s="403"/>
      <c r="F240" s="403"/>
      <c r="G240" s="403"/>
      <c r="H240" s="403"/>
      <c r="I240" s="403"/>
      <c r="J240" s="403"/>
      <c r="K240" s="403"/>
      <c r="L240" s="403"/>
      <c r="M240" s="403"/>
      <c r="N240" s="403"/>
      <c r="O240" s="403"/>
      <c r="P240" s="403"/>
      <c r="Q240" s="403"/>
      <c r="R240" s="403"/>
      <c r="S240" s="403"/>
    </row>
    <row r="241" spans="1:19" s="63" customFormat="1" ht="14.25" customHeight="1">
      <c r="A241" s="403" t="s">
        <v>132</v>
      </c>
      <c r="B241" s="403"/>
      <c r="C241" s="403"/>
      <c r="D241" s="403"/>
      <c r="E241" s="403"/>
      <c r="F241" s="403"/>
      <c r="G241" s="403"/>
      <c r="H241" s="403"/>
      <c r="I241" s="403"/>
      <c r="J241" s="403"/>
      <c r="K241" s="403"/>
      <c r="L241" s="403"/>
      <c r="M241" s="403"/>
      <c r="N241" s="403"/>
      <c r="O241" s="403"/>
      <c r="P241" s="403"/>
      <c r="Q241" s="403"/>
      <c r="R241" s="403"/>
      <c r="S241" s="403"/>
    </row>
    <row r="242" spans="1:19" s="163" customFormat="1" ht="14.25" customHeight="1">
      <c r="A242" s="184"/>
      <c r="B242" s="184"/>
      <c r="C242" s="184"/>
      <c r="D242" s="184"/>
      <c r="E242" s="184"/>
      <c r="F242" s="184"/>
      <c r="G242" s="184"/>
      <c r="H242" s="184"/>
      <c r="I242" s="184"/>
      <c r="J242" s="184"/>
      <c r="K242" s="184"/>
      <c r="L242" s="184"/>
      <c r="M242" s="184"/>
      <c r="N242" s="184"/>
      <c r="O242" s="184"/>
      <c r="P242" s="184"/>
      <c r="Q242" s="184"/>
      <c r="R242" s="184"/>
      <c r="S242" s="184"/>
    </row>
    <row r="243" spans="1:7" s="63" customFormat="1" ht="12.75">
      <c r="A243" s="185"/>
      <c r="B243" s="251" t="s">
        <v>1</v>
      </c>
      <c r="C243" s="251" t="s">
        <v>2</v>
      </c>
      <c r="D243" s="251" t="s">
        <v>3</v>
      </c>
      <c r="E243" s="251" t="s">
        <v>4</v>
      </c>
      <c r="F243" s="251" t="s">
        <v>5</v>
      </c>
      <c r="G243" s="252" t="s">
        <v>86</v>
      </c>
    </row>
    <row r="244" spans="1:7" s="261" customFormat="1" ht="15" customHeight="1">
      <c r="A244" s="209" t="s">
        <v>316</v>
      </c>
      <c r="B244" s="416"/>
      <c r="C244" s="417"/>
      <c r="D244" s="417"/>
      <c r="E244" s="417"/>
      <c r="F244" s="417"/>
      <c r="G244" s="417"/>
    </row>
    <row r="245" spans="1:7" s="63" customFormat="1" ht="15" customHeight="1">
      <c r="A245" s="64" t="s">
        <v>185</v>
      </c>
      <c r="B245" s="214"/>
      <c r="C245" s="214"/>
      <c r="D245" s="214"/>
      <c r="E245" s="214"/>
      <c r="F245" s="214"/>
      <c r="G245" s="215"/>
    </row>
    <row r="246" spans="1:7" s="261" customFormat="1" ht="15" customHeight="1">
      <c r="A246" s="209" t="s">
        <v>39</v>
      </c>
      <c r="B246" s="416"/>
      <c r="C246" s="417"/>
      <c r="D246" s="417"/>
      <c r="E246" s="417"/>
      <c r="F246" s="417"/>
      <c r="G246" s="417"/>
    </row>
    <row r="247" spans="1:7" s="63" customFormat="1" ht="15" customHeight="1">
      <c r="A247" s="59" t="s">
        <v>40</v>
      </c>
      <c r="B247" s="214"/>
      <c r="C247" s="214"/>
      <c r="D247" s="214"/>
      <c r="E247" s="214"/>
      <c r="F247" s="214"/>
      <c r="G247" s="215"/>
    </row>
    <row r="248" spans="1:7" s="63" customFormat="1" ht="15" customHeight="1">
      <c r="A248" s="59" t="s">
        <v>317</v>
      </c>
      <c r="B248" s="214"/>
      <c r="C248" s="214"/>
      <c r="D248" s="214"/>
      <c r="E248" s="214"/>
      <c r="F248" s="214"/>
      <c r="G248" s="215"/>
    </row>
    <row r="249" spans="1:7" s="261" customFormat="1" ht="15" customHeight="1">
      <c r="A249" s="209" t="s">
        <v>318</v>
      </c>
      <c r="B249" s="416"/>
      <c r="C249" s="417"/>
      <c r="D249" s="417"/>
      <c r="E249" s="417"/>
      <c r="F249" s="417"/>
      <c r="G249" s="417"/>
    </row>
    <row r="250" spans="1:7" s="63" customFormat="1" ht="15" customHeight="1">
      <c r="A250" s="64" t="s">
        <v>96</v>
      </c>
      <c r="B250" s="214"/>
      <c r="C250" s="214"/>
      <c r="D250" s="214"/>
      <c r="E250" s="214"/>
      <c r="F250" s="214"/>
      <c r="G250" s="215"/>
    </row>
    <row r="251" spans="1:7" s="63" customFormat="1" ht="29.25" customHeight="1">
      <c r="A251" s="64" t="s">
        <v>321</v>
      </c>
      <c r="B251" s="214"/>
      <c r="C251" s="214"/>
      <c r="D251" s="214"/>
      <c r="E251" s="214"/>
      <c r="F251" s="214"/>
      <c r="G251" s="215"/>
    </row>
    <row r="252" spans="1:7" s="63" customFormat="1" ht="15" customHeight="1">
      <c r="A252" s="64" t="s">
        <v>319</v>
      </c>
      <c r="B252" s="214"/>
      <c r="C252" s="214"/>
      <c r="D252" s="214"/>
      <c r="E252" s="214"/>
      <c r="F252" s="214"/>
      <c r="G252" s="215"/>
    </row>
    <row r="253" spans="1:7" s="261" customFormat="1" ht="15" customHeight="1">
      <c r="A253" s="209" t="s">
        <v>320</v>
      </c>
      <c r="B253" s="416"/>
      <c r="C253" s="417"/>
      <c r="D253" s="417"/>
      <c r="E253" s="417"/>
      <c r="F253" s="417"/>
      <c r="G253" s="417"/>
    </row>
    <row r="254" spans="1:7" s="63" customFormat="1" ht="15" customHeight="1">
      <c r="A254" s="64" t="s">
        <v>174</v>
      </c>
      <c r="B254" s="214"/>
      <c r="C254" s="214"/>
      <c r="D254" s="214"/>
      <c r="E254" s="214"/>
      <c r="F254" s="214"/>
      <c r="G254" s="215"/>
    </row>
    <row r="255" spans="1:7" s="261" customFormat="1" ht="15" customHeight="1">
      <c r="A255" s="209" t="s">
        <v>162</v>
      </c>
      <c r="B255" s="416"/>
      <c r="C255" s="417"/>
      <c r="D255" s="417"/>
      <c r="E255" s="417"/>
      <c r="F255" s="417"/>
      <c r="G255" s="417"/>
    </row>
    <row r="256" spans="1:7" s="63" customFormat="1" ht="15" customHeight="1">
      <c r="A256" s="59"/>
      <c r="B256" s="214"/>
      <c r="C256" s="214"/>
      <c r="D256" s="214"/>
      <c r="E256" s="214"/>
      <c r="F256" s="214"/>
      <c r="G256" s="215"/>
    </row>
    <row r="257" spans="1:7" s="63" customFormat="1" ht="15" customHeight="1">
      <c r="A257" s="59"/>
      <c r="B257" s="214"/>
      <c r="C257" s="214"/>
      <c r="D257" s="214"/>
      <c r="E257" s="214"/>
      <c r="F257" s="214"/>
      <c r="G257" s="215"/>
    </row>
    <row r="258" spans="1:7" s="63" customFormat="1" ht="15" customHeight="1" thickBot="1">
      <c r="A258" s="60"/>
      <c r="B258" s="216"/>
      <c r="C258" s="216"/>
      <c r="D258" s="216"/>
      <c r="E258" s="216"/>
      <c r="F258" s="216"/>
      <c r="G258" s="217"/>
    </row>
    <row r="259" spans="1:7" s="63" customFormat="1" ht="11.25" customHeight="1">
      <c r="A259" s="61"/>
      <c r="B259" s="67"/>
      <c r="C259" s="67"/>
      <c r="D259" s="67"/>
      <c r="E259" s="67"/>
      <c r="F259" s="67"/>
      <c r="G259" s="67"/>
    </row>
    <row r="260" spans="1:7" s="157" customFormat="1" ht="11.25" customHeight="1">
      <c r="A260" s="429" t="s">
        <v>99</v>
      </c>
      <c r="B260" s="430"/>
      <c r="C260" s="430"/>
      <c r="D260" s="430"/>
      <c r="E260" s="430"/>
      <c r="F260" s="49"/>
      <c r="G260" s="49"/>
    </row>
    <row r="261" spans="1:7" s="157" customFormat="1" ht="11.25" customHeight="1">
      <c r="A261" s="256" t="s">
        <v>124</v>
      </c>
      <c r="B261" s="70"/>
      <c r="C261" s="70"/>
      <c r="D261" s="70"/>
      <c r="E261" s="70"/>
      <c r="F261" s="49"/>
      <c r="G261" s="49"/>
    </row>
    <row r="262" spans="1:7" s="157" customFormat="1" ht="11.25" customHeight="1">
      <c r="A262" s="421" t="s">
        <v>249</v>
      </c>
      <c r="B262" s="438"/>
      <c r="C262" s="438"/>
      <c r="D262" s="438"/>
      <c r="E262" s="70"/>
      <c r="F262" s="49"/>
      <c r="G262" s="49"/>
    </row>
    <row r="263" spans="1:7" s="157" customFormat="1" ht="11.25" customHeight="1">
      <c r="A263" s="429" t="s">
        <v>290</v>
      </c>
      <c r="B263" s="430"/>
      <c r="C263" s="430"/>
      <c r="D263" s="430"/>
      <c r="E263" s="430"/>
      <c r="F263" s="431"/>
      <c r="G263" s="432"/>
    </row>
    <row r="264" spans="1:19" s="63" customFormat="1" ht="11.25" customHeight="1">
      <c r="A264" s="448" t="s">
        <v>251</v>
      </c>
      <c r="B264" s="414"/>
      <c r="C264" s="414"/>
      <c r="D264" s="414"/>
      <c r="E264" s="414"/>
      <c r="F264" s="414"/>
      <c r="G264" s="414"/>
      <c r="H264" s="414"/>
      <c r="I264" s="414"/>
      <c r="J264" s="414"/>
      <c r="K264" s="414"/>
      <c r="L264" s="414"/>
      <c r="M264" s="414"/>
      <c r="N264" s="414"/>
      <c r="O264" s="414"/>
      <c r="P264" s="414"/>
      <c r="Q264" s="414"/>
      <c r="R264" s="414"/>
      <c r="S264" s="414"/>
    </row>
    <row r="265" spans="1:7" s="63" customFormat="1" ht="15">
      <c r="A265" s="46"/>
      <c r="B265" s="53"/>
      <c r="C265" s="53"/>
      <c r="D265" s="53"/>
      <c r="E265" s="53"/>
      <c r="F265" s="53"/>
      <c r="G265" s="47"/>
    </row>
    <row r="266" spans="1:6" s="63" customFormat="1" ht="12.75">
      <c r="A266" s="137"/>
      <c r="B266" s="137"/>
      <c r="C266" s="137"/>
      <c r="D266" s="137"/>
      <c r="E266" s="137"/>
      <c r="F266" s="137"/>
    </row>
    <row r="267" spans="1:19" s="63" customFormat="1" ht="30" customHeight="1">
      <c r="A267" s="396" t="s">
        <v>452</v>
      </c>
      <c r="B267" s="396"/>
      <c r="C267" s="396"/>
      <c r="D267" s="396"/>
      <c r="E267" s="396"/>
      <c r="F267" s="396"/>
      <c r="G267" s="396"/>
      <c r="H267" s="396"/>
      <c r="I267" s="396"/>
      <c r="J267" s="396"/>
      <c r="K267" s="396"/>
      <c r="L267" s="396"/>
      <c r="M267" s="396"/>
      <c r="N267" s="396"/>
      <c r="O267" s="396"/>
      <c r="P267" s="396"/>
      <c r="Q267" s="396"/>
      <c r="R267" s="396"/>
      <c r="S267" s="396"/>
    </row>
    <row r="268" spans="1:19" s="63" customFormat="1" ht="12.75">
      <c r="A268" s="403" t="s">
        <v>80</v>
      </c>
      <c r="B268" s="403"/>
      <c r="C268" s="403"/>
      <c r="D268" s="403"/>
      <c r="E268" s="403"/>
      <c r="F268" s="403"/>
      <c r="G268" s="403"/>
      <c r="H268" s="403"/>
      <c r="I268" s="403"/>
      <c r="J268" s="403"/>
      <c r="K268" s="403"/>
      <c r="L268" s="403"/>
      <c r="M268" s="403"/>
      <c r="N268" s="403"/>
      <c r="O268" s="403"/>
      <c r="P268" s="403"/>
      <c r="Q268" s="403"/>
      <c r="R268" s="403"/>
      <c r="S268" s="403"/>
    </row>
    <row r="269" spans="1:19" s="63" customFormat="1" ht="12.75">
      <c r="A269" s="403" t="s">
        <v>45</v>
      </c>
      <c r="B269" s="403"/>
      <c r="C269" s="403"/>
      <c r="D269" s="403"/>
      <c r="E269" s="403"/>
      <c r="F269" s="403"/>
      <c r="G269" s="403"/>
      <c r="H269" s="403"/>
      <c r="I269" s="403"/>
      <c r="J269" s="403"/>
      <c r="K269" s="403"/>
      <c r="L269" s="403"/>
      <c r="M269" s="403"/>
      <c r="N269" s="403"/>
      <c r="O269" s="403"/>
      <c r="P269" s="403"/>
      <c r="Q269" s="403"/>
      <c r="R269" s="403"/>
      <c r="S269" s="403"/>
    </row>
    <row r="270" spans="1:19" s="63" customFormat="1" ht="12.75">
      <c r="A270" s="403" t="s">
        <v>46</v>
      </c>
      <c r="B270" s="403"/>
      <c r="C270" s="403"/>
      <c r="D270" s="403"/>
      <c r="E270" s="403"/>
      <c r="F270" s="403"/>
      <c r="G270" s="403"/>
      <c r="H270" s="403"/>
      <c r="I270" s="403"/>
      <c r="J270" s="403"/>
      <c r="K270" s="403"/>
      <c r="L270" s="403"/>
      <c r="M270" s="403"/>
      <c r="N270" s="403"/>
      <c r="O270" s="403"/>
      <c r="P270" s="403"/>
      <c r="Q270" s="403"/>
      <c r="R270" s="403"/>
      <c r="S270" s="403"/>
    </row>
    <row r="271" spans="1:19" s="63" customFormat="1" ht="12.75">
      <c r="A271" s="403" t="s">
        <v>47</v>
      </c>
      <c r="B271" s="403"/>
      <c r="C271" s="403"/>
      <c r="D271" s="403"/>
      <c r="E271" s="403"/>
      <c r="F271" s="403"/>
      <c r="G271" s="403"/>
      <c r="H271" s="403"/>
      <c r="I271" s="403"/>
      <c r="J271" s="403"/>
      <c r="K271" s="403"/>
      <c r="L271" s="403"/>
      <c r="M271" s="403"/>
      <c r="N271" s="403"/>
      <c r="O271" s="403"/>
      <c r="P271" s="403"/>
      <c r="Q271" s="403"/>
      <c r="R271" s="403"/>
      <c r="S271" s="403"/>
    </row>
    <row r="272" spans="1:19" s="63" customFormat="1" ht="12.75">
      <c r="A272" s="403" t="s">
        <v>48</v>
      </c>
      <c r="B272" s="403"/>
      <c r="C272" s="403"/>
      <c r="D272" s="403"/>
      <c r="E272" s="403"/>
      <c r="F272" s="403"/>
      <c r="G272" s="403"/>
      <c r="H272" s="403"/>
      <c r="I272" s="403"/>
      <c r="J272" s="403"/>
      <c r="K272" s="403"/>
      <c r="L272" s="403"/>
      <c r="M272" s="403"/>
      <c r="N272" s="403"/>
      <c r="O272" s="403"/>
      <c r="P272" s="403"/>
      <c r="Q272" s="403"/>
      <c r="R272" s="403"/>
      <c r="S272" s="403"/>
    </row>
    <row r="273" spans="1:19" s="63" customFormat="1" ht="12.75" customHeight="1">
      <c r="A273" s="403" t="s">
        <v>132</v>
      </c>
      <c r="B273" s="403"/>
      <c r="C273" s="403"/>
      <c r="D273" s="403"/>
      <c r="E273" s="403"/>
      <c r="F273" s="403"/>
      <c r="G273" s="403"/>
      <c r="H273" s="403"/>
      <c r="I273" s="403"/>
      <c r="J273" s="403"/>
      <c r="K273" s="403"/>
      <c r="L273" s="403"/>
      <c r="M273" s="403"/>
      <c r="N273" s="403"/>
      <c r="O273" s="403"/>
      <c r="P273" s="403"/>
      <c r="Q273" s="403"/>
      <c r="R273" s="403"/>
      <c r="S273" s="403"/>
    </row>
    <row r="274" spans="1:6" s="63" customFormat="1" ht="12.75" customHeight="1">
      <c r="A274" s="137"/>
      <c r="B274" s="137"/>
      <c r="C274" s="137"/>
      <c r="D274" s="137"/>
      <c r="E274" s="137"/>
      <c r="F274" s="137"/>
    </row>
    <row r="275" spans="1:7" s="63" customFormat="1" ht="12.75">
      <c r="A275" s="185"/>
      <c r="B275" s="251" t="s">
        <v>1</v>
      </c>
      <c r="C275" s="251" t="s">
        <v>2</v>
      </c>
      <c r="D275" s="251" t="s">
        <v>3</v>
      </c>
      <c r="E275" s="251" t="s">
        <v>4</v>
      </c>
      <c r="F275" s="251" t="s">
        <v>5</v>
      </c>
      <c r="G275" s="252" t="s">
        <v>86</v>
      </c>
    </row>
    <row r="276" spans="1:7" s="261" customFormat="1" ht="16.5" customHeight="1">
      <c r="A276" s="209" t="s">
        <v>163</v>
      </c>
      <c r="B276" s="416"/>
      <c r="C276" s="417"/>
      <c r="D276" s="417"/>
      <c r="E276" s="417"/>
      <c r="F276" s="417"/>
      <c r="G276" s="417"/>
    </row>
    <row r="277" spans="1:7" s="63" customFormat="1" ht="15">
      <c r="A277" s="59" t="s">
        <v>173</v>
      </c>
      <c r="B277" s="214"/>
      <c r="C277" s="214"/>
      <c r="D277" s="214"/>
      <c r="E277" s="214"/>
      <c r="F277" s="214"/>
      <c r="G277" s="215"/>
    </row>
    <row r="278" spans="1:7" s="261" customFormat="1" ht="15">
      <c r="A278" s="209" t="s">
        <v>155</v>
      </c>
      <c r="B278" s="416"/>
      <c r="C278" s="417"/>
      <c r="D278" s="417"/>
      <c r="E278" s="417"/>
      <c r="F278" s="417"/>
      <c r="G278" s="417"/>
    </row>
    <row r="279" spans="1:7" s="63" customFormat="1" ht="45" customHeight="1">
      <c r="A279" s="64" t="s">
        <v>177</v>
      </c>
      <c r="B279" s="214"/>
      <c r="C279" s="214"/>
      <c r="D279" s="214"/>
      <c r="E279" s="214"/>
      <c r="F279" s="214"/>
      <c r="G279" s="215"/>
    </row>
    <row r="280" spans="1:7" s="63" customFormat="1" ht="26.25" customHeight="1">
      <c r="A280" s="64" t="s">
        <v>101</v>
      </c>
      <c r="B280" s="214"/>
      <c r="C280" s="214"/>
      <c r="D280" s="214"/>
      <c r="E280" s="214"/>
      <c r="F280" s="214"/>
      <c r="G280" s="215"/>
    </row>
    <row r="281" spans="1:7" s="261" customFormat="1" ht="17.25" customHeight="1">
      <c r="A281" s="209" t="s">
        <v>164</v>
      </c>
      <c r="B281" s="416"/>
      <c r="C281" s="417"/>
      <c r="D281" s="417"/>
      <c r="E281" s="417"/>
      <c r="F281" s="417"/>
      <c r="G281" s="417"/>
    </row>
    <row r="282" spans="1:7" s="63" customFormat="1" ht="16.5" customHeight="1">
      <c r="A282" s="64" t="s">
        <v>286</v>
      </c>
      <c r="B282" s="214"/>
      <c r="C282" s="214"/>
      <c r="D282" s="214"/>
      <c r="E282" s="214"/>
      <c r="F282" s="214"/>
      <c r="G282" s="215"/>
    </row>
    <row r="283" spans="1:7" s="63" customFormat="1" ht="15">
      <c r="A283" s="64" t="s">
        <v>187</v>
      </c>
      <c r="B283" s="214"/>
      <c r="C283" s="214"/>
      <c r="D283" s="214"/>
      <c r="E283" s="214"/>
      <c r="F283" s="214"/>
      <c r="G283" s="215"/>
    </row>
    <row r="284" spans="1:7" s="63" customFormat="1" ht="15">
      <c r="A284" s="64" t="s">
        <v>148</v>
      </c>
      <c r="B284" s="214"/>
      <c r="C284" s="214"/>
      <c r="D284" s="214"/>
      <c r="E284" s="214"/>
      <c r="F284" s="214"/>
      <c r="G284" s="215"/>
    </row>
    <row r="285" spans="1:7" s="63" customFormat="1" ht="15">
      <c r="A285" s="59" t="s">
        <v>52</v>
      </c>
      <c r="B285" s="214"/>
      <c r="C285" s="214"/>
      <c r="D285" s="214"/>
      <c r="E285" s="214"/>
      <c r="F285" s="214"/>
      <c r="G285" s="215"/>
    </row>
    <row r="286" spans="1:7" s="63" customFormat="1" ht="15">
      <c r="A286" s="59" t="s">
        <v>188</v>
      </c>
      <c r="B286" s="214"/>
      <c r="C286" s="214"/>
      <c r="D286" s="214"/>
      <c r="E286" s="214"/>
      <c r="F286" s="214"/>
      <c r="G286" s="215"/>
    </row>
    <row r="287" spans="1:7" s="261" customFormat="1" ht="18" customHeight="1">
      <c r="A287" s="209" t="s">
        <v>186</v>
      </c>
      <c r="B287" s="416"/>
      <c r="C287" s="417"/>
      <c r="D287" s="417"/>
      <c r="E287" s="417"/>
      <c r="F287" s="417"/>
      <c r="G287" s="417"/>
    </row>
    <row r="288" spans="1:7" s="63" customFormat="1" ht="15">
      <c r="A288" s="59"/>
      <c r="B288" s="214"/>
      <c r="C288" s="214"/>
      <c r="D288" s="214"/>
      <c r="E288" s="214"/>
      <c r="F288" s="214"/>
      <c r="G288" s="215"/>
    </row>
    <row r="289" spans="1:7" s="63" customFormat="1" ht="15">
      <c r="A289" s="59"/>
      <c r="B289" s="214"/>
      <c r="C289" s="214"/>
      <c r="D289" s="214"/>
      <c r="E289" s="214"/>
      <c r="F289" s="214"/>
      <c r="G289" s="215"/>
    </row>
    <row r="290" spans="1:7" s="63" customFormat="1" ht="15.75" thickBot="1">
      <c r="A290" s="60"/>
      <c r="B290" s="216"/>
      <c r="C290" s="216"/>
      <c r="D290" s="216"/>
      <c r="E290" s="216"/>
      <c r="F290" s="216"/>
      <c r="G290" s="217"/>
    </row>
    <row r="291" spans="1:7" s="63" customFormat="1" ht="11.25" customHeight="1">
      <c r="A291" s="61"/>
      <c r="B291" s="67"/>
      <c r="C291" s="67"/>
      <c r="D291" s="67"/>
      <c r="E291" s="67"/>
      <c r="F291" s="67"/>
      <c r="G291" s="67"/>
    </row>
    <row r="292" spans="1:7" s="186" customFormat="1" ht="11.25">
      <c r="A292" s="256" t="s">
        <v>116</v>
      </c>
      <c r="B292" s="70"/>
      <c r="C292" s="70"/>
      <c r="D292" s="70"/>
      <c r="E292" s="70"/>
      <c r="F292" s="70"/>
      <c r="G292" s="70"/>
    </row>
    <row r="293" spans="1:7" s="186" customFormat="1" ht="11.25">
      <c r="A293" s="421" t="s">
        <v>137</v>
      </c>
      <c r="B293" s="422"/>
      <c r="C293" s="422"/>
      <c r="D293" s="422"/>
      <c r="E293" s="70"/>
      <c r="F293" s="70"/>
      <c r="G293" s="70"/>
    </row>
    <row r="294" spans="1:7" s="186" customFormat="1" ht="11.25">
      <c r="A294" s="256" t="s">
        <v>125</v>
      </c>
      <c r="B294" s="70"/>
      <c r="C294" s="70"/>
      <c r="D294" s="70"/>
      <c r="E294" s="70"/>
      <c r="F294" s="70"/>
      <c r="G294" s="70"/>
    </row>
    <row r="295" spans="1:7" s="186" customFormat="1" ht="11.25">
      <c r="A295" s="256" t="s">
        <v>126</v>
      </c>
      <c r="B295" s="70"/>
      <c r="C295" s="70"/>
      <c r="D295" s="70"/>
      <c r="E295" s="70"/>
      <c r="F295" s="70"/>
      <c r="G295" s="70"/>
    </row>
    <row r="296" spans="1:7" s="186" customFormat="1" ht="11.25">
      <c r="A296" s="256" t="s">
        <v>127</v>
      </c>
      <c r="B296" s="70"/>
      <c r="C296" s="70"/>
      <c r="D296" s="70"/>
      <c r="E296" s="70"/>
      <c r="F296" s="70"/>
      <c r="G296" s="70"/>
    </row>
    <row r="297" spans="1:7" s="63" customFormat="1" ht="15">
      <c r="A297" s="54"/>
      <c r="B297" s="53"/>
      <c r="C297" s="53"/>
      <c r="D297" s="53"/>
      <c r="E297" s="53"/>
      <c r="F297" s="53"/>
      <c r="G297" s="47"/>
    </row>
    <row r="298" spans="1:7" s="63" customFormat="1" ht="15">
      <c r="A298" s="54"/>
      <c r="B298" s="53"/>
      <c r="C298" s="53"/>
      <c r="D298" s="53"/>
      <c r="E298" s="53"/>
      <c r="F298" s="53"/>
      <c r="G298" s="47"/>
    </row>
    <row r="299" spans="1:19" s="63" customFormat="1" ht="33" customHeight="1">
      <c r="A299" s="396" t="s">
        <v>453</v>
      </c>
      <c r="B299" s="396"/>
      <c r="C299" s="396"/>
      <c r="D299" s="396"/>
      <c r="E299" s="396"/>
      <c r="F299" s="396"/>
      <c r="G299" s="396"/>
      <c r="H299" s="396"/>
      <c r="I299" s="396"/>
      <c r="J299" s="396"/>
      <c r="K299" s="396"/>
      <c r="L299" s="396"/>
      <c r="M299" s="396"/>
      <c r="N299" s="396"/>
      <c r="O299" s="396"/>
      <c r="P299" s="396"/>
      <c r="Q299" s="396"/>
      <c r="R299" s="396"/>
      <c r="S299" s="396"/>
    </row>
    <row r="300" spans="1:19" s="63" customFormat="1" ht="12.75" customHeight="1">
      <c r="A300" s="403" t="s">
        <v>261</v>
      </c>
      <c r="B300" s="403"/>
      <c r="C300" s="403"/>
      <c r="D300" s="403"/>
      <c r="E300" s="403"/>
      <c r="F300" s="403"/>
      <c r="G300" s="403"/>
      <c r="H300" s="403"/>
      <c r="I300" s="403"/>
      <c r="J300" s="403"/>
      <c r="K300" s="403"/>
      <c r="L300" s="403"/>
      <c r="M300" s="403"/>
      <c r="N300" s="403"/>
      <c r="O300" s="403"/>
      <c r="P300" s="403"/>
      <c r="Q300" s="403"/>
      <c r="R300" s="403"/>
      <c r="S300" s="403"/>
    </row>
    <row r="301" spans="1:19" s="63" customFormat="1" ht="12.75" customHeight="1">
      <c r="A301" s="403" t="s">
        <v>262</v>
      </c>
      <c r="B301" s="403"/>
      <c r="C301" s="403"/>
      <c r="D301" s="403"/>
      <c r="E301" s="403"/>
      <c r="F301" s="403"/>
      <c r="G301" s="403"/>
      <c r="H301" s="403"/>
      <c r="I301" s="403"/>
      <c r="J301" s="403"/>
      <c r="K301" s="403"/>
      <c r="L301" s="403"/>
      <c r="M301" s="403"/>
      <c r="N301" s="403"/>
      <c r="O301" s="403"/>
      <c r="P301" s="403"/>
      <c r="Q301" s="403"/>
      <c r="R301" s="403"/>
      <c r="S301" s="403"/>
    </row>
    <row r="302" spans="1:19" s="63" customFormat="1" ht="12.75" customHeight="1">
      <c r="A302" s="403" t="s">
        <v>189</v>
      </c>
      <c r="B302" s="403"/>
      <c r="C302" s="403"/>
      <c r="D302" s="403"/>
      <c r="E302" s="403"/>
      <c r="F302" s="403"/>
      <c r="G302" s="403"/>
      <c r="H302" s="403"/>
      <c r="I302" s="403"/>
      <c r="J302" s="403"/>
      <c r="K302" s="403"/>
      <c r="L302" s="403"/>
      <c r="M302" s="403"/>
      <c r="N302" s="403"/>
      <c r="O302" s="403"/>
      <c r="P302" s="403"/>
      <c r="Q302" s="403"/>
      <c r="R302" s="403"/>
      <c r="S302" s="403"/>
    </row>
    <row r="303" spans="1:19" s="63" customFormat="1" ht="12.75" customHeight="1">
      <c r="A303" s="403" t="s">
        <v>312</v>
      </c>
      <c r="B303" s="403"/>
      <c r="C303" s="403"/>
      <c r="D303" s="403"/>
      <c r="E303" s="403"/>
      <c r="F303" s="403"/>
      <c r="G303" s="403"/>
      <c r="H303" s="403"/>
      <c r="I303" s="403"/>
      <c r="J303" s="403"/>
      <c r="K303" s="403"/>
      <c r="L303" s="403"/>
      <c r="M303" s="403"/>
      <c r="N303" s="403"/>
      <c r="O303" s="403"/>
      <c r="P303" s="403"/>
      <c r="Q303" s="403"/>
      <c r="R303" s="403"/>
      <c r="S303" s="403"/>
    </row>
    <row r="304" spans="1:19" s="63" customFormat="1" ht="12.75" customHeight="1">
      <c r="A304" s="403" t="s">
        <v>313</v>
      </c>
      <c r="B304" s="403"/>
      <c r="C304" s="403"/>
      <c r="D304" s="403"/>
      <c r="E304" s="403"/>
      <c r="F304" s="403"/>
      <c r="G304" s="403"/>
      <c r="H304" s="403"/>
      <c r="I304" s="403"/>
      <c r="J304" s="403"/>
      <c r="K304" s="403"/>
      <c r="L304" s="403"/>
      <c r="M304" s="403"/>
      <c r="N304" s="403"/>
      <c r="O304" s="403"/>
      <c r="P304" s="403"/>
      <c r="Q304" s="403"/>
      <c r="R304" s="403"/>
      <c r="S304" s="403"/>
    </row>
    <row r="305" spans="1:19" s="63" customFormat="1" ht="12.75">
      <c r="A305" s="403" t="s">
        <v>132</v>
      </c>
      <c r="B305" s="403"/>
      <c r="C305" s="403"/>
      <c r="D305" s="403"/>
      <c r="E305" s="403"/>
      <c r="F305" s="403"/>
      <c r="G305" s="403"/>
      <c r="H305" s="403"/>
      <c r="I305" s="403"/>
      <c r="J305" s="403"/>
      <c r="K305" s="403"/>
      <c r="L305" s="403"/>
      <c r="M305" s="403"/>
      <c r="N305" s="403"/>
      <c r="O305" s="403"/>
      <c r="P305" s="403"/>
      <c r="Q305" s="403"/>
      <c r="R305" s="403"/>
      <c r="S305" s="403"/>
    </row>
    <row r="306" spans="1:19" s="63" customFormat="1" ht="12.75">
      <c r="A306" s="184"/>
      <c r="B306" s="184"/>
      <c r="C306" s="184"/>
      <c r="D306" s="184"/>
      <c r="E306" s="184"/>
      <c r="F306" s="184"/>
      <c r="G306" s="184"/>
      <c r="H306" s="184"/>
      <c r="I306" s="184"/>
      <c r="J306" s="184"/>
      <c r="K306" s="184"/>
      <c r="L306" s="184"/>
      <c r="M306" s="184"/>
      <c r="N306" s="184"/>
      <c r="O306" s="184"/>
      <c r="P306" s="184"/>
      <c r="Q306" s="184"/>
      <c r="R306" s="184"/>
      <c r="S306" s="184"/>
    </row>
    <row r="307" spans="2:19" s="63" customFormat="1" ht="12.75">
      <c r="B307" s="167"/>
      <c r="C307" s="168"/>
      <c r="D307" s="168"/>
      <c r="E307" s="168"/>
      <c r="F307" s="168"/>
      <c r="G307" s="169"/>
      <c r="H307" s="449" t="s">
        <v>103</v>
      </c>
      <c r="I307" s="450"/>
      <c r="J307" s="450"/>
      <c r="K307" s="450"/>
      <c r="L307" s="450"/>
      <c r="M307" s="450"/>
      <c r="N307" s="450"/>
      <c r="O307" s="450"/>
      <c r="P307" s="450"/>
      <c r="Q307" s="450"/>
      <c r="R307" s="450"/>
      <c r="S307" s="450"/>
    </row>
    <row r="308" spans="1:19" s="63" customFormat="1" ht="12.75">
      <c r="A308" s="168"/>
      <c r="B308" s="460" t="s">
        <v>140</v>
      </c>
      <c r="C308" s="461"/>
      <c r="D308" s="461"/>
      <c r="E308" s="461"/>
      <c r="F308" s="461"/>
      <c r="G308" s="462"/>
      <c r="H308" s="424" t="s">
        <v>104</v>
      </c>
      <c r="I308" s="424"/>
      <c r="J308" s="424"/>
      <c r="K308" s="424"/>
      <c r="L308" s="424"/>
      <c r="M308" s="424"/>
      <c r="N308" s="423" t="s">
        <v>105</v>
      </c>
      <c r="O308" s="424"/>
      <c r="P308" s="424"/>
      <c r="Q308" s="424"/>
      <c r="R308" s="424"/>
      <c r="S308" s="424"/>
    </row>
    <row r="309" spans="1:19" s="63" customFormat="1" ht="12.75">
      <c r="A309" s="170"/>
      <c r="B309" s="159" t="s">
        <v>1</v>
      </c>
      <c r="C309" s="159" t="s">
        <v>2</v>
      </c>
      <c r="D309" s="159" t="s">
        <v>3</v>
      </c>
      <c r="E309" s="159" t="s">
        <v>4</v>
      </c>
      <c r="F309" s="159" t="s">
        <v>5</v>
      </c>
      <c r="G309" s="159" t="s">
        <v>86</v>
      </c>
      <c r="H309" s="159" t="s">
        <v>1</v>
      </c>
      <c r="I309" s="159" t="s">
        <v>2</v>
      </c>
      <c r="J309" s="159" t="s">
        <v>3</v>
      </c>
      <c r="K309" s="159" t="s">
        <v>4</v>
      </c>
      <c r="L309" s="159" t="s">
        <v>5</v>
      </c>
      <c r="M309" s="159" t="s">
        <v>86</v>
      </c>
      <c r="N309" s="159" t="s">
        <v>1</v>
      </c>
      <c r="O309" s="159" t="s">
        <v>2</v>
      </c>
      <c r="P309" s="159" t="s">
        <v>3</v>
      </c>
      <c r="Q309" s="159" t="s">
        <v>4</v>
      </c>
      <c r="R309" s="159" t="s">
        <v>5</v>
      </c>
      <c r="S309" s="160" t="s">
        <v>86</v>
      </c>
    </row>
    <row r="310" spans="1:20" s="261" customFormat="1" ht="15" customHeight="1">
      <c r="A310" s="209" t="s">
        <v>106</v>
      </c>
      <c r="B310" s="416"/>
      <c r="C310" s="417"/>
      <c r="D310" s="417"/>
      <c r="E310" s="417"/>
      <c r="F310" s="417"/>
      <c r="G310" s="417"/>
      <c r="H310" s="417"/>
      <c r="I310" s="417"/>
      <c r="J310" s="417"/>
      <c r="K310" s="417"/>
      <c r="L310" s="417"/>
      <c r="M310" s="417"/>
      <c r="N310" s="417"/>
      <c r="O310" s="417"/>
      <c r="P310" s="417"/>
      <c r="Q310" s="417"/>
      <c r="R310" s="417"/>
      <c r="S310" s="417"/>
      <c r="T310" s="265"/>
    </row>
    <row r="311" spans="1:20" s="63" customFormat="1" ht="15" customHeight="1">
      <c r="A311" s="64" t="s">
        <v>180</v>
      </c>
      <c r="B311" s="223"/>
      <c r="C311" s="223"/>
      <c r="D311" s="223"/>
      <c r="E311" s="223"/>
      <c r="F311" s="223"/>
      <c r="G311" s="224"/>
      <c r="H311" s="223"/>
      <c r="I311" s="223"/>
      <c r="J311" s="223"/>
      <c r="K311" s="223"/>
      <c r="L311" s="223"/>
      <c r="M311" s="224"/>
      <c r="N311" s="223"/>
      <c r="O311" s="223"/>
      <c r="P311" s="223"/>
      <c r="Q311" s="223"/>
      <c r="R311" s="223"/>
      <c r="S311" s="225"/>
      <c r="T311" s="66"/>
    </row>
    <row r="312" spans="1:20" s="261" customFormat="1" ht="15" customHeight="1">
      <c r="A312" s="209" t="s">
        <v>39</v>
      </c>
      <c r="B312" s="416"/>
      <c r="C312" s="417"/>
      <c r="D312" s="417"/>
      <c r="E312" s="417"/>
      <c r="F312" s="417"/>
      <c r="G312" s="417"/>
      <c r="H312" s="417"/>
      <c r="I312" s="417"/>
      <c r="J312" s="417"/>
      <c r="K312" s="417"/>
      <c r="L312" s="417"/>
      <c r="M312" s="417"/>
      <c r="N312" s="417"/>
      <c r="O312" s="417"/>
      <c r="P312" s="417"/>
      <c r="Q312" s="417"/>
      <c r="R312" s="417"/>
      <c r="S312" s="417"/>
      <c r="T312" s="265"/>
    </row>
    <row r="313" spans="1:20" s="63" customFormat="1" ht="15" customHeight="1">
      <c r="A313" s="64" t="s">
        <v>181</v>
      </c>
      <c r="B313" s="223"/>
      <c r="C313" s="223"/>
      <c r="D313" s="223"/>
      <c r="E313" s="223"/>
      <c r="F313" s="223"/>
      <c r="G313" s="223"/>
      <c r="H313" s="223"/>
      <c r="I313" s="223"/>
      <c r="J313" s="223"/>
      <c r="K313" s="223"/>
      <c r="L313" s="223"/>
      <c r="M313" s="223"/>
      <c r="N313" s="223"/>
      <c r="O313" s="223"/>
      <c r="P313" s="223"/>
      <c r="Q313" s="223"/>
      <c r="R313" s="223"/>
      <c r="S313" s="226"/>
      <c r="T313" s="66"/>
    </row>
    <row r="314" spans="1:20" s="261" customFormat="1" ht="15" customHeight="1">
      <c r="A314" s="209" t="s">
        <v>153</v>
      </c>
      <c r="B314" s="416"/>
      <c r="C314" s="417"/>
      <c r="D314" s="417"/>
      <c r="E314" s="417"/>
      <c r="F314" s="417"/>
      <c r="G314" s="417"/>
      <c r="H314" s="417"/>
      <c r="I314" s="417"/>
      <c r="J314" s="417"/>
      <c r="K314" s="417"/>
      <c r="L314" s="417"/>
      <c r="M314" s="417"/>
      <c r="N314" s="417"/>
      <c r="O314" s="417"/>
      <c r="P314" s="417"/>
      <c r="Q314" s="417"/>
      <c r="R314" s="417"/>
      <c r="S314" s="417"/>
      <c r="T314" s="265"/>
    </row>
    <row r="315" spans="1:20" s="63" customFormat="1" ht="15" customHeight="1">
      <c r="A315" s="64" t="s">
        <v>182</v>
      </c>
      <c r="B315" s="223"/>
      <c r="C315" s="223"/>
      <c r="D315" s="223"/>
      <c r="E315" s="223"/>
      <c r="F315" s="223"/>
      <c r="G315" s="223"/>
      <c r="H315" s="223"/>
      <c r="I315" s="223"/>
      <c r="J315" s="223"/>
      <c r="K315" s="223"/>
      <c r="L315" s="223"/>
      <c r="M315" s="223"/>
      <c r="N315" s="223"/>
      <c r="O315" s="223"/>
      <c r="P315" s="223"/>
      <c r="Q315" s="223"/>
      <c r="R315" s="223"/>
      <c r="S315" s="226"/>
      <c r="T315" s="66"/>
    </row>
    <row r="316" spans="1:20" s="261" customFormat="1" ht="15" customHeight="1">
      <c r="A316" s="209" t="s">
        <v>152</v>
      </c>
      <c r="B316" s="416"/>
      <c r="C316" s="417"/>
      <c r="D316" s="417"/>
      <c r="E316" s="417"/>
      <c r="F316" s="417"/>
      <c r="G316" s="417"/>
      <c r="H316" s="417"/>
      <c r="I316" s="417"/>
      <c r="J316" s="417"/>
      <c r="K316" s="417"/>
      <c r="L316" s="417"/>
      <c r="M316" s="417"/>
      <c r="N316" s="417"/>
      <c r="O316" s="417"/>
      <c r="P316" s="417"/>
      <c r="Q316" s="417"/>
      <c r="R316" s="417"/>
      <c r="S316" s="417"/>
      <c r="T316" s="265"/>
    </row>
    <row r="317" spans="1:20" s="63" customFormat="1" ht="15" customHeight="1">
      <c r="A317" s="64" t="s">
        <v>183</v>
      </c>
      <c r="B317" s="57"/>
      <c r="C317" s="57"/>
      <c r="D317" s="57"/>
      <c r="E317" s="57"/>
      <c r="F317" s="57"/>
      <c r="G317" s="57"/>
      <c r="H317" s="57"/>
      <c r="I317" s="57"/>
      <c r="J317" s="57"/>
      <c r="K317" s="57"/>
      <c r="L317" s="57"/>
      <c r="M317" s="57"/>
      <c r="N317" s="57"/>
      <c r="O317" s="57"/>
      <c r="P317" s="57"/>
      <c r="Q317" s="57"/>
      <c r="R317" s="57"/>
      <c r="S317" s="58"/>
      <c r="T317" s="66"/>
    </row>
    <row r="318" spans="1:20" s="261" customFormat="1" ht="15" customHeight="1">
      <c r="A318" s="211" t="s">
        <v>162</v>
      </c>
      <c r="B318" s="391"/>
      <c r="C318" s="392"/>
      <c r="D318" s="392"/>
      <c r="E318" s="392"/>
      <c r="F318" s="392"/>
      <c r="G318" s="392"/>
      <c r="H318" s="392"/>
      <c r="I318" s="392"/>
      <c r="J318" s="392"/>
      <c r="K318" s="392"/>
      <c r="L318" s="392"/>
      <c r="M318" s="392"/>
      <c r="N318" s="392"/>
      <c r="O318" s="392"/>
      <c r="P318" s="392"/>
      <c r="Q318" s="392"/>
      <c r="R318" s="392"/>
      <c r="S318" s="392"/>
      <c r="T318" s="266"/>
    </row>
    <row r="319" spans="1:19" s="63" customFormat="1" ht="15" customHeight="1">
      <c r="A319" s="64"/>
      <c r="B319" s="223"/>
      <c r="C319" s="223"/>
      <c r="D319" s="223"/>
      <c r="E319" s="223"/>
      <c r="F319" s="223"/>
      <c r="G319" s="223"/>
      <c r="H319" s="223"/>
      <c r="I319" s="223"/>
      <c r="J319" s="223"/>
      <c r="K319" s="223"/>
      <c r="L319" s="223"/>
      <c r="M319" s="223"/>
      <c r="N319" s="223"/>
      <c r="O319" s="223"/>
      <c r="P319" s="223"/>
      <c r="Q319" s="223"/>
      <c r="R319" s="223"/>
      <c r="S319" s="226"/>
    </row>
    <row r="320" spans="1:19" s="63" customFormat="1" ht="15" customHeight="1">
      <c r="A320" s="64"/>
      <c r="B320" s="223"/>
      <c r="C320" s="223"/>
      <c r="D320" s="223"/>
      <c r="E320" s="223"/>
      <c r="F320" s="223"/>
      <c r="G320" s="223"/>
      <c r="H320" s="223"/>
      <c r="I320" s="223"/>
      <c r="J320" s="223"/>
      <c r="K320" s="223"/>
      <c r="L320" s="223"/>
      <c r="M320" s="223"/>
      <c r="N320" s="223"/>
      <c r="O320" s="223"/>
      <c r="P320" s="223"/>
      <c r="Q320" s="223"/>
      <c r="R320" s="223"/>
      <c r="S320" s="226"/>
    </row>
    <row r="321" spans="1:19" s="63" customFormat="1" ht="15" customHeight="1" thickBot="1">
      <c r="A321" s="65"/>
      <c r="B321" s="227"/>
      <c r="C321" s="227"/>
      <c r="D321" s="227"/>
      <c r="E321" s="227"/>
      <c r="F321" s="227"/>
      <c r="G321" s="227"/>
      <c r="H321" s="227"/>
      <c r="I321" s="227"/>
      <c r="J321" s="227"/>
      <c r="K321" s="227"/>
      <c r="L321" s="227"/>
      <c r="M321" s="227"/>
      <c r="N321" s="227"/>
      <c r="O321" s="227"/>
      <c r="P321" s="227"/>
      <c r="Q321" s="227"/>
      <c r="R321" s="227"/>
      <c r="S321" s="228"/>
    </row>
    <row r="322" spans="1:19" s="63" customFormat="1" ht="11.25" customHeight="1">
      <c r="A322" s="66"/>
      <c r="B322" s="62"/>
      <c r="C322" s="62"/>
      <c r="D322" s="62"/>
      <c r="E322" s="62"/>
      <c r="F322" s="62"/>
      <c r="G322" s="62"/>
      <c r="H322" s="62"/>
      <c r="I322" s="62"/>
      <c r="J322" s="62"/>
      <c r="K322" s="62"/>
      <c r="L322" s="62"/>
      <c r="M322" s="62"/>
      <c r="N322" s="47"/>
      <c r="O322" s="47"/>
      <c r="P322" s="47"/>
      <c r="Q322" s="47"/>
      <c r="R322" s="47"/>
      <c r="S322" s="47"/>
    </row>
    <row r="323" spans="1:10" s="63" customFormat="1" ht="11.25" customHeight="1">
      <c r="A323" s="446" t="s">
        <v>238</v>
      </c>
      <c r="B323" s="447"/>
      <c r="C323" s="447"/>
      <c r="D323" s="447"/>
      <c r="E323" s="447"/>
      <c r="F323" s="447"/>
      <c r="G323" s="447"/>
      <c r="H323" s="447"/>
      <c r="I323" s="447"/>
      <c r="J323" s="447"/>
    </row>
    <row r="324" spans="1:6" s="63" customFormat="1" ht="25.5" customHeight="1">
      <c r="A324" s="137"/>
      <c r="B324" s="137"/>
      <c r="C324" s="137"/>
      <c r="D324" s="137"/>
      <c r="E324" s="137"/>
      <c r="F324" s="137"/>
    </row>
    <row r="325" spans="1:19" s="63" customFormat="1" ht="31.5" customHeight="1">
      <c r="A325" s="396" t="s">
        <v>454</v>
      </c>
      <c r="B325" s="396"/>
      <c r="C325" s="396"/>
      <c r="D325" s="396"/>
      <c r="E325" s="396"/>
      <c r="F325" s="396"/>
      <c r="G325" s="396"/>
      <c r="H325" s="396"/>
      <c r="I325" s="396"/>
      <c r="J325" s="396"/>
      <c r="K325" s="396"/>
      <c r="L325" s="396"/>
      <c r="M325" s="396"/>
      <c r="N325" s="396"/>
      <c r="O325" s="396"/>
      <c r="P325" s="396"/>
      <c r="Q325" s="396"/>
      <c r="R325" s="396"/>
      <c r="S325" s="396"/>
    </row>
    <row r="326" spans="1:19" s="63" customFormat="1" ht="12.75">
      <c r="A326" s="403" t="s">
        <v>75</v>
      </c>
      <c r="B326" s="403"/>
      <c r="C326" s="403"/>
      <c r="D326" s="403"/>
      <c r="E326" s="403"/>
      <c r="F326" s="403"/>
      <c r="G326" s="403"/>
      <c r="H326" s="403"/>
      <c r="I326" s="403"/>
      <c r="J326" s="403"/>
      <c r="K326" s="403"/>
      <c r="L326" s="403"/>
      <c r="M326" s="403"/>
      <c r="N326" s="403"/>
      <c r="O326" s="403"/>
      <c r="P326" s="403"/>
      <c r="Q326" s="403"/>
      <c r="R326" s="403"/>
      <c r="S326" s="403"/>
    </row>
    <row r="327" spans="1:19" s="63" customFormat="1" ht="12.75">
      <c r="A327" s="403" t="s">
        <v>76</v>
      </c>
      <c r="B327" s="403"/>
      <c r="C327" s="403"/>
      <c r="D327" s="403"/>
      <c r="E327" s="403"/>
      <c r="F327" s="403"/>
      <c r="G327" s="403"/>
      <c r="H327" s="403"/>
      <c r="I327" s="403"/>
      <c r="J327" s="403"/>
      <c r="K327" s="403"/>
      <c r="L327" s="403"/>
      <c r="M327" s="403"/>
      <c r="N327" s="403"/>
      <c r="O327" s="403"/>
      <c r="P327" s="403"/>
      <c r="Q327" s="403"/>
      <c r="R327" s="403"/>
      <c r="S327" s="403"/>
    </row>
    <row r="328" spans="1:19" s="63" customFormat="1" ht="12.75">
      <c r="A328" s="403" t="s">
        <v>142</v>
      </c>
      <c r="B328" s="403"/>
      <c r="C328" s="403"/>
      <c r="D328" s="403"/>
      <c r="E328" s="403"/>
      <c r="F328" s="403"/>
      <c r="G328" s="403"/>
      <c r="H328" s="403"/>
      <c r="I328" s="403"/>
      <c r="J328" s="403"/>
      <c r="K328" s="403"/>
      <c r="L328" s="403"/>
      <c r="M328" s="403"/>
      <c r="N328" s="403"/>
      <c r="O328" s="403"/>
      <c r="P328" s="403"/>
      <c r="Q328" s="403"/>
      <c r="R328" s="403"/>
      <c r="S328" s="403"/>
    </row>
    <row r="329" spans="1:19" s="63" customFormat="1" ht="12.75">
      <c r="A329" s="403" t="s">
        <v>77</v>
      </c>
      <c r="B329" s="403"/>
      <c r="C329" s="403"/>
      <c r="D329" s="403"/>
      <c r="E329" s="403"/>
      <c r="F329" s="403"/>
      <c r="G329" s="403"/>
      <c r="H329" s="403"/>
      <c r="I329" s="403"/>
      <c r="J329" s="403"/>
      <c r="K329" s="403"/>
      <c r="L329" s="403"/>
      <c r="M329" s="403"/>
      <c r="N329" s="403"/>
      <c r="O329" s="403"/>
      <c r="P329" s="403"/>
      <c r="Q329" s="403"/>
      <c r="R329" s="403"/>
      <c r="S329" s="403"/>
    </row>
    <row r="330" spans="1:19" s="63" customFormat="1" ht="12.75">
      <c r="A330" s="403" t="s">
        <v>78</v>
      </c>
      <c r="B330" s="403"/>
      <c r="C330" s="403"/>
      <c r="D330" s="403"/>
      <c r="E330" s="403"/>
      <c r="F330" s="403"/>
      <c r="G330" s="403"/>
      <c r="H330" s="403"/>
      <c r="I330" s="403"/>
      <c r="J330" s="403"/>
      <c r="K330" s="403"/>
      <c r="L330" s="403"/>
      <c r="M330" s="403"/>
      <c r="N330" s="403"/>
      <c r="O330" s="403"/>
      <c r="P330" s="403"/>
      <c r="Q330" s="403"/>
      <c r="R330" s="403"/>
      <c r="S330" s="403"/>
    </row>
    <row r="331" spans="1:19" s="63" customFormat="1" ht="12.75" customHeight="1">
      <c r="A331" s="403" t="s">
        <v>132</v>
      </c>
      <c r="B331" s="403"/>
      <c r="C331" s="403"/>
      <c r="D331" s="403"/>
      <c r="E331" s="403"/>
      <c r="F331" s="403"/>
      <c r="G331" s="403"/>
      <c r="H331" s="403"/>
      <c r="I331" s="403"/>
      <c r="J331" s="403"/>
      <c r="K331" s="403"/>
      <c r="L331" s="403"/>
      <c r="M331" s="403"/>
      <c r="N331" s="403"/>
      <c r="O331" s="403"/>
      <c r="P331" s="403"/>
      <c r="Q331" s="403"/>
      <c r="R331" s="403"/>
      <c r="S331" s="403"/>
    </row>
    <row r="332" spans="1:6" s="63" customFormat="1" ht="12.75" customHeight="1">
      <c r="A332" s="173"/>
      <c r="B332" s="138"/>
      <c r="C332" s="137"/>
      <c r="D332" s="137"/>
      <c r="E332" s="137"/>
      <c r="F332" s="137"/>
    </row>
    <row r="333" spans="1:7" s="63" customFormat="1" ht="12.75">
      <c r="A333" s="185"/>
      <c r="B333" s="251" t="s">
        <v>1</v>
      </c>
      <c r="C333" s="251" t="s">
        <v>2</v>
      </c>
      <c r="D333" s="251" t="s">
        <v>3</v>
      </c>
      <c r="E333" s="251" t="s">
        <v>4</v>
      </c>
      <c r="F333" s="251" t="s">
        <v>5</v>
      </c>
      <c r="G333" s="252" t="s">
        <v>86</v>
      </c>
    </row>
    <row r="334" spans="1:7" s="261" customFormat="1" ht="15" customHeight="1">
      <c r="A334" s="209" t="s">
        <v>79</v>
      </c>
      <c r="B334" s="416"/>
      <c r="C334" s="417"/>
      <c r="D334" s="417"/>
      <c r="E334" s="417"/>
      <c r="F334" s="417"/>
      <c r="G334" s="417"/>
    </row>
    <row r="335" spans="1:7" s="63" customFormat="1" ht="15" customHeight="1">
      <c r="A335" s="64" t="s">
        <v>180</v>
      </c>
      <c r="B335" s="214"/>
      <c r="C335" s="214"/>
      <c r="D335" s="214"/>
      <c r="E335" s="214"/>
      <c r="F335" s="214"/>
      <c r="G335" s="215"/>
    </row>
    <row r="336" spans="1:7" s="261" customFormat="1" ht="15" customHeight="1">
      <c r="A336" s="209" t="s">
        <v>39</v>
      </c>
      <c r="B336" s="416"/>
      <c r="C336" s="417"/>
      <c r="D336" s="417"/>
      <c r="E336" s="417"/>
      <c r="F336" s="417"/>
      <c r="G336" s="417"/>
    </row>
    <row r="337" spans="1:7" s="63" customFormat="1" ht="15" customHeight="1">
      <c r="A337" s="59" t="s">
        <v>40</v>
      </c>
      <c r="B337" s="214"/>
      <c r="C337" s="214"/>
      <c r="D337" s="214"/>
      <c r="E337" s="214"/>
      <c r="F337" s="214"/>
      <c r="G337" s="215"/>
    </row>
    <row r="338" spans="1:7" s="63" customFormat="1" ht="15" customHeight="1">
      <c r="A338" s="59" t="s">
        <v>41</v>
      </c>
      <c r="B338" s="214"/>
      <c r="C338" s="214"/>
      <c r="D338" s="214"/>
      <c r="E338" s="214"/>
      <c r="F338" s="214"/>
      <c r="G338" s="215"/>
    </row>
    <row r="339" spans="1:7" s="261" customFormat="1" ht="15" customHeight="1">
      <c r="A339" s="209" t="s">
        <v>154</v>
      </c>
      <c r="B339" s="416"/>
      <c r="C339" s="417"/>
      <c r="D339" s="417"/>
      <c r="E339" s="417"/>
      <c r="F339" s="417"/>
      <c r="G339" s="417"/>
    </row>
    <row r="340" spans="1:7" s="63" customFormat="1" ht="15" customHeight="1">
      <c r="A340" s="64" t="s">
        <v>96</v>
      </c>
      <c r="B340" s="214"/>
      <c r="C340" s="214"/>
      <c r="D340" s="214"/>
      <c r="E340" s="214"/>
      <c r="F340" s="214"/>
      <c r="G340" s="215"/>
    </row>
    <row r="341" spans="1:7" s="63" customFormat="1" ht="15" customHeight="1">
      <c r="A341" s="64" t="s">
        <v>190</v>
      </c>
      <c r="B341" s="214"/>
      <c r="C341" s="214"/>
      <c r="D341" s="214"/>
      <c r="E341" s="214"/>
      <c r="F341" s="214"/>
      <c r="G341" s="215"/>
    </row>
    <row r="342" spans="1:7" s="63" customFormat="1" ht="15" customHeight="1">
      <c r="A342" s="64" t="s">
        <v>43</v>
      </c>
      <c r="B342" s="214"/>
      <c r="C342" s="214"/>
      <c r="D342" s="214"/>
      <c r="E342" s="214"/>
      <c r="F342" s="214"/>
      <c r="G342" s="215"/>
    </row>
    <row r="343" spans="1:7" s="261" customFormat="1" ht="15" customHeight="1">
      <c r="A343" s="209" t="s">
        <v>152</v>
      </c>
      <c r="B343" s="416"/>
      <c r="C343" s="417"/>
      <c r="D343" s="417"/>
      <c r="E343" s="417"/>
      <c r="F343" s="417"/>
      <c r="G343" s="417"/>
    </row>
    <row r="344" spans="1:7" s="63" customFormat="1" ht="15" customHeight="1">
      <c r="A344" s="64" t="s">
        <v>183</v>
      </c>
      <c r="B344" s="214"/>
      <c r="C344" s="214"/>
      <c r="D344" s="214"/>
      <c r="E344" s="214"/>
      <c r="F344" s="214"/>
      <c r="G344" s="215"/>
    </row>
    <row r="345" spans="1:7" s="261" customFormat="1" ht="15" customHeight="1">
      <c r="A345" s="209" t="s">
        <v>162</v>
      </c>
      <c r="B345" s="416"/>
      <c r="C345" s="417"/>
      <c r="D345" s="417"/>
      <c r="E345" s="417"/>
      <c r="F345" s="417"/>
      <c r="G345" s="417"/>
    </row>
    <row r="346" spans="1:7" s="63" customFormat="1" ht="15">
      <c r="A346" s="59"/>
      <c r="B346" s="214"/>
      <c r="C346" s="214"/>
      <c r="D346" s="214"/>
      <c r="E346" s="214"/>
      <c r="F346" s="214"/>
      <c r="G346" s="215"/>
    </row>
    <row r="347" spans="1:7" s="63" customFormat="1" ht="15">
      <c r="A347" s="81"/>
      <c r="B347" s="219"/>
      <c r="C347" s="219"/>
      <c r="D347" s="219"/>
      <c r="E347" s="219"/>
      <c r="F347" s="219"/>
      <c r="G347" s="229"/>
    </row>
    <row r="348" spans="1:7" s="63" customFormat="1" ht="15.75" thickBot="1">
      <c r="A348" s="60"/>
      <c r="B348" s="216"/>
      <c r="C348" s="216"/>
      <c r="D348" s="216"/>
      <c r="E348" s="216"/>
      <c r="F348" s="216"/>
      <c r="G348" s="217"/>
    </row>
    <row r="349" spans="1:7" s="63" customFormat="1" ht="11.25" customHeight="1">
      <c r="A349" s="61"/>
      <c r="B349" s="67"/>
      <c r="C349" s="67"/>
      <c r="D349" s="67"/>
      <c r="E349" s="67"/>
      <c r="F349" s="67"/>
      <c r="G349" s="67"/>
    </row>
    <row r="350" spans="1:10" s="63" customFormat="1" ht="11.25" customHeight="1">
      <c r="A350" s="446" t="s">
        <v>252</v>
      </c>
      <c r="B350" s="447"/>
      <c r="C350" s="447"/>
      <c r="D350" s="447"/>
      <c r="E350" s="447"/>
      <c r="F350" s="447"/>
      <c r="G350" s="447"/>
      <c r="H350" s="447"/>
      <c r="I350" s="447"/>
      <c r="J350" s="447"/>
    </row>
    <row r="351" spans="1:6" s="63" customFormat="1" ht="12.75">
      <c r="A351" s="187"/>
      <c r="B351" s="137"/>
      <c r="C351" s="137"/>
      <c r="D351" s="137"/>
      <c r="E351" s="137"/>
      <c r="F351" s="137"/>
    </row>
    <row r="352" spans="1:6" s="63" customFormat="1" ht="12.75">
      <c r="A352" s="137"/>
      <c r="B352" s="137"/>
      <c r="C352" s="137"/>
      <c r="D352" s="137"/>
      <c r="E352" s="137"/>
      <c r="F352" s="137"/>
    </row>
    <row r="353" spans="1:19" s="63" customFormat="1" ht="27" customHeight="1">
      <c r="A353" s="396" t="s">
        <v>455</v>
      </c>
      <c r="B353" s="396"/>
      <c r="C353" s="396"/>
      <c r="D353" s="396"/>
      <c r="E353" s="396"/>
      <c r="F353" s="396"/>
      <c r="G353" s="396"/>
      <c r="H353" s="396"/>
      <c r="I353" s="396"/>
      <c r="J353" s="396"/>
      <c r="K353" s="396"/>
      <c r="L353" s="396"/>
      <c r="M353" s="396"/>
      <c r="N353" s="396"/>
      <c r="O353" s="396"/>
      <c r="P353" s="396"/>
      <c r="Q353" s="396"/>
      <c r="R353" s="396"/>
      <c r="S353" s="396"/>
    </row>
    <row r="354" spans="1:19" s="63" customFormat="1" ht="14.25" customHeight="1">
      <c r="A354" s="403" t="s">
        <v>44</v>
      </c>
      <c r="B354" s="403"/>
      <c r="C354" s="403"/>
      <c r="D354" s="403"/>
      <c r="E354" s="403"/>
      <c r="F354" s="403"/>
      <c r="G354" s="403"/>
      <c r="H354" s="403"/>
      <c r="I354" s="403"/>
      <c r="J354" s="403"/>
      <c r="K354" s="403"/>
      <c r="L354" s="403"/>
      <c r="M354" s="403"/>
      <c r="N354" s="403"/>
      <c r="O354" s="403"/>
      <c r="P354" s="403"/>
      <c r="Q354" s="403"/>
      <c r="R354" s="403"/>
      <c r="S354" s="403"/>
    </row>
    <row r="355" spans="1:19" s="63" customFormat="1" ht="14.25" customHeight="1">
      <c r="A355" s="403" t="s">
        <v>45</v>
      </c>
      <c r="B355" s="403"/>
      <c r="C355" s="403"/>
      <c r="D355" s="403"/>
      <c r="E355" s="403"/>
      <c r="F355" s="403"/>
      <c r="G355" s="403"/>
      <c r="H355" s="403"/>
      <c r="I355" s="403"/>
      <c r="J355" s="403"/>
      <c r="K355" s="403"/>
      <c r="L355" s="403"/>
      <c r="M355" s="403"/>
      <c r="N355" s="403"/>
      <c r="O355" s="403"/>
      <c r="P355" s="403"/>
      <c r="Q355" s="403"/>
      <c r="R355" s="403"/>
      <c r="S355" s="403"/>
    </row>
    <row r="356" spans="1:19" s="63" customFormat="1" ht="14.25" customHeight="1">
      <c r="A356" s="403" t="s">
        <v>46</v>
      </c>
      <c r="B356" s="403"/>
      <c r="C356" s="403"/>
      <c r="D356" s="403"/>
      <c r="E356" s="403"/>
      <c r="F356" s="403"/>
      <c r="G356" s="403"/>
      <c r="H356" s="403"/>
      <c r="I356" s="403"/>
      <c r="J356" s="403"/>
      <c r="K356" s="403"/>
      <c r="L356" s="403"/>
      <c r="M356" s="403"/>
      <c r="N356" s="403"/>
      <c r="O356" s="403"/>
      <c r="P356" s="403"/>
      <c r="Q356" s="403"/>
      <c r="R356" s="403"/>
      <c r="S356" s="403"/>
    </row>
    <row r="357" spans="1:19" s="63" customFormat="1" ht="14.25" customHeight="1">
      <c r="A357" s="403" t="s">
        <v>47</v>
      </c>
      <c r="B357" s="403"/>
      <c r="C357" s="403"/>
      <c r="D357" s="403"/>
      <c r="E357" s="403"/>
      <c r="F357" s="403"/>
      <c r="G357" s="403"/>
      <c r="H357" s="403"/>
      <c r="I357" s="403"/>
      <c r="J357" s="403"/>
      <c r="K357" s="403"/>
      <c r="L357" s="403"/>
      <c r="M357" s="403"/>
      <c r="N357" s="403"/>
      <c r="O357" s="403"/>
      <c r="P357" s="403"/>
      <c r="Q357" s="403"/>
      <c r="R357" s="403"/>
      <c r="S357" s="403"/>
    </row>
    <row r="358" spans="1:19" s="63" customFormat="1" ht="14.25" customHeight="1">
      <c r="A358" s="403" t="s">
        <v>48</v>
      </c>
      <c r="B358" s="403"/>
      <c r="C358" s="403"/>
      <c r="D358" s="403"/>
      <c r="E358" s="403"/>
      <c r="F358" s="403"/>
      <c r="G358" s="403"/>
      <c r="H358" s="403"/>
      <c r="I358" s="403"/>
      <c r="J358" s="403"/>
      <c r="K358" s="403"/>
      <c r="L358" s="403"/>
      <c r="M358" s="403"/>
      <c r="N358" s="403"/>
      <c r="O358" s="403"/>
      <c r="P358" s="403"/>
      <c r="Q358" s="403"/>
      <c r="R358" s="403"/>
      <c r="S358" s="403"/>
    </row>
    <row r="359" spans="1:19" s="63" customFormat="1" ht="12.75">
      <c r="A359" s="403" t="s">
        <v>132</v>
      </c>
      <c r="B359" s="403"/>
      <c r="C359" s="403"/>
      <c r="D359" s="403"/>
      <c r="E359" s="403"/>
      <c r="F359" s="403"/>
      <c r="G359" s="403"/>
      <c r="H359" s="403"/>
      <c r="I359" s="403"/>
      <c r="J359" s="403"/>
      <c r="K359" s="403"/>
      <c r="L359" s="403"/>
      <c r="M359" s="403"/>
      <c r="N359" s="403"/>
      <c r="O359" s="403"/>
      <c r="P359" s="403"/>
      <c r="Q359" s="403"/>
      <c r="R359" s="403"/>
      <c r="S359" s="403"/>
    </row>
    <row r="360" spans="1:6" s="63" customFormat="1" ht="12.75">
      <c r="A360" s="173"/>
      <c r="B360" s="137"/>
      <c r="C360" s="137"/>
      <c r="D360" s="137"/>
      <c r="E360" s="137"/>
      <c r="F360" s="137"/>
    </row>
    <row r="361" spans="1:7" s="63" customFormat="1" ht="12.75">
      <c r="A361" s="185"/>
      <c r="B361" s="251" t="s">
        <v>1</v>
      </c>
      <c r="C361" s="251" t="s">
        <v>2</v>
      </c>
      <c r="D361" s="251" t="s">
        <v>3</v>
      </c>
      <c r="E361" s="251" t="s">
        <v>4</v>
      </c>
      <c r="F361" s="251" t="s">
        <v>5</v>
      </c>
      <c r="G361" s="252" t="s">
        <v>86</v>
      </c>
    </row>
    <row r="362" spans="1:7" s="261" customFormat="1" ht="18" customHeight="1">
      <c r="A362" s="209" t="s">
        <v>163</v>
      </c>
      <c r="B362" s="416"/>
      <c r="C362" s="417"/>
      <c r="D362" s="417"/>
      <c r="E362" s="417"/>
      <c r="F362" s="417"/>
      <c r="G362" s="417"/>
    </row>
    <row r="363" spans="1:7" s="63" customFormat="1" ht="16.5" customHeight="1">
      <c r="A363" s="59" t="s">
        <v>173</v>
      </c>
      <c r="B363" s="214"/>
      <c r="C363" s="214"/>
      <c r="D363" s="214"/>
      <c r="E363" s="214"/>
      <c r="F363" s="214"/>
      <c r="G363" s="215"/>
    </row>
    <row r="364" spans="1:7" s="261" customFormat="1" ht="15">
      <c r="A364" s="209" t="s">
        <v>155</v>
      </c>
      <c r="B364" s="416"/>
      <c r="C364" s="417"/>
      <c r="D364" s="417"/>
      <c r="E364" s="417"/>
      <c r="F364" s="417"/>
      <c r="G364" s="417"/>
    </row>
    <row r="365" spans="1:7" s="63" customFormat="1" ht="41.25" customHeight="1">
      <c r="A365" s="64" t="s">
        <v>107</v>
      </c>
      <c r="B365" s="214"/>
      <c r="C365" s="214"/>
      <c r="D365" s="214"/>
      <c r="E365" s="214"/>
      <c r="F365" s="214"/>
      <c r="G365" s="215"/>
    </row>
    <row r="366" spans="1:7" s="63" customFormat="1" ht="27" customHeight="1">
      <c r="A366" s="64" t="s">
        <v>101</v>
      </c>
      <c r="B366" s="214"/>
      <c r="C366" s="214"/>
      <c r="D366" s="214"/>
      <c r="E366" s="214"/>
      <c r="F366" s="214"/>
      <c r="G366" s="215"/>
    </row>
    <row r="367" spans="1:7" s="261" customFormat="1" ht="15" customHeight="1">
      <c r="A367" s="209" t="s">
        <v>164</v>
      </c>
      <c r="B367" s="416"/>
      <c r="C367" s="417"/>
      <c r="D367" s="417"/>
      <c r="E367" s="417"/>
      <c r="F367" s="417"/>
      <c r="G367" s="417"/>
    </row>
    <row r="368" spans="1:7" s="63" customFormat="1" ht="15">
      <c r="A368" s="64" t="s">
        <v>51</v>
      </c>
      <c r="B368" s="214"/>
      <c r="C368" s="214"/>
      <c r="D368" s="214"/>
      <c r="E368" s="214"/>
      <c r="F368" s="214"/>
      <c r="G368" s="215"/>
    </row>
    <row r="369" spans="1:7" s="63" customFormat="1" ht="15">
      <c r="A369" s="64" t="s">
        <v>108</v>
      </c>
      <c r="B369" s="214"/>
      <c r="C369" s="214"/>
      <c r="D369" s="214"/>
      <c r="E369" s="214"/>
      <c r="F369" s="214"/>
      <c r="G369" s="215"/>
    </row>
    <row r="370" spans="1:7" s="63" customFormat="1" ht="15">
      <c r="A370" s="64" t="s">
        <v>52</v>
      </c>
      <c r="B370" s="214"/>
      <c r="C370" s="214"/>
      <c r="D370" s="214"/>
      <c r="E370" s="214"/>
      <c r="F370" s="214"/>
      <c r="G370" s="215"/>
    </row>
    <row r="371" spans="1:7" s="63" customFormat="1" ht="15">
      <c r="A371" s="59" t="s">
        <v>49</v>
      </c>
      <c r="B371" s="214"/>
      <c r="C371" s="214"/>
      <c r="D371" s="214"/>
      <c r="E371" s="214"/>
      <c r="F371" s="214"/>
      <c r="G371" s="215"/>
    </row>
    <row r="372" spans="1:7" s="261" customFormat="1" ht="17.25" customHeight="1">
      <c r="A372" s="209" t="s">
        <v>191</v>
      </c>
      <c r="B372" s="416"/>
      <c r="C372" s="417"/>
      <c r="D372" s="417"/>
      <c r="E372" s="417"/>
      <c r="F372" s="417"/>
      <c r="G372" s="417"/>
    </row>
    <row r="373" spans="1:7" s="63" customFormat="1" ht="15">
      <c r="A373" s="64"/>
      <c r="B373" s="214"/>
      <c r="C373" s="214"/>
      <c r="D373" s="214"/>
      <c r="E373" s="214"/>
      <c r="F373" s="214"/>
      <c r="G373" s="215"/>
    </row>
    <row r="374" spans="1:7" s="63" customFormat="1" ht="15">
      <c r="A374" s="59"/>
      <c r="B374" s="214"/>
      <c r="C374" s="214"/>
      <c r="D374" s="214"/>
      <c r="E374" s="214"/>
      <c r="F374" s="214"/>
      <c r="G374" s="215"/>
    </row>
    <row r="375" spans="1:7" s="63" customFormat="1" ht="15.75" thickBot="1">
      <c r="A375" s="60"/>
      <c r="B375" s="216"/>
      <c r="C375" s="216"/>
      <c r="D375" s="216"/>
      <c r="E375" s="216"/>
      <c r="F375" s="216"/>
      <c r="G375" s="217"/>
    </row>
    <row r="376" spans="1:7" s="63" customFormat="1" ht="15">
      <c r="A376" s="54"/>
      <c r="B376" s="53"/>
      <c r="C376" s="53"/>
      <c r="D376" s="53"/>
      <c r="E376" s="53"/>
      <c r="F376" s="53"/>
      <c r="G376" s="47"/>
    </row>
    <row r="377" spans="1:7" s="63" customFormat="1" ht="15">
      <c r="A377" s="54"/>
      <c r="B377" s="53"/>
      <c r="C377" s="53"/>
      <c r="D377" s="53"/>
      <c r="E377" s="53"/>
      <c r="F377" s="53"/>
      <c r="G377" s="47"/>
    </row>
    <row r="378" spans="1:19" s="63" customFormat="1" ht="30" customHeight="1">
      <c r="A378" s="396" t="s">
        <v>456</v>
      </c>
      <c r="B378" s="396"/>
      <c r="C378" s="396"/>
      <c r="D378" s="396"/>
      <c r="E378" s="396"/>
      <c r="F378" s="396"/>
      <c r="G378" s="396"/>
      <c r="H378" s="396"/>
      <c r="I378" s="396"/>
      <c r="J378" s="396"/>
      <c r="K378" s="396"/>
      <c r="L378" s="396"/>
      <c r="M378" s="396"/>
      <c r="N378" s="396"/>
      <c r="O378" s="396"/>
      <c r="P378" s="396"/>
      <c r="Q378" s="396"/>
      <c r="R378" s="396"/>
      <c r="S378" s="396"/>
    </row>
    <row r="379" spans="1:19" s="63" customFormat="1" ht="12.75" customHeight="1">
      <c r="A379" s="403" t="s">
        <v>261</v>
      </c>
      <c r="B379" s="403"/>
      <c r="C379" s="403"/>
      <c r="D379" s="403"/>
      <c r="E379" s="403"/>
      <c r="F379" s="403"/>
      <c r="G379" s="403"/>
      <c r="H379" s="403"/>
      <c r="I379" s="403"/>
      <c r="J379" s="403"/>
      <c r="K379" s="403"/>
      <c r="L379" s="403"/>
      <c r="M379" s="403"/>
      <c r="N379" s="403"/>
      <c r="O379" s="403"/>
      <c r="P379" s="403"/>
      <c r="Q379" s="403"/>
      <c r="R379" s="403"/>
      <c r="S379" s="403"/>
    </row>
    <row r="380" spans="1:19" s="63" customFormat="1" ht="12.75" customHeight="1">
      <c r="A380" s="403" t="s">
        <v>262</v>
      </c>
      <c r="B380" s="403"/>
      <c r="C380" s="403"/>
      <c r="D380" s="403"/>
      <c r="E380" s="403"/>
      <c r="F380" s="403"/>
      <c r="G380" s="403"/>
      <c r="H380" s="403"/>
      <c r="I380" s="403"/>
      <c r="J380" s="403"/>
      <c r="K380" s="403"/>
      <c r="L380" s="403"/>
      <c r="M380" s="403"/>
      <c r="N380" s="403"/>
      <c r="O380" s="403"/>
      <c r="P380" s="403"/>
      <c r="Q380" s="403"/>
      <c r="R380" s="403"/>
      <c r="S380" s="403"/>
    </row>
    <row r="381" spans="1:19" s="63" customFormat="1" ht="12.75" customHeight="1">
      <c r="A381" s="403" t="s">
        <v>189</v>
      </c>
      <c r="B381" s="403"/>
      <c r="C381" s="403"/>
      <c r="D381" s="403"/>
      <c r="E381" s="403"/>
      <c r="F381" s="403"/>
      <c r="G381" s="403"/>
      <c r="H381" s="403"/>
      <c r="I381" s="403"/>
      <c r="J381" s="403"/>
      <c r="K381" s="403"/>
      <c r="L381" s="403"/>
      <c r="M381" s="403"/>
      <c r="N381" s="403"/>
      <c r="O381" s="403"/>
      <c r="P381" s="403"/>
      <c r="Q381" s="403"/>
      <c r="R381" s="403"/>
      <c r="S381" s="403"/>
    </row>
    <row r="382" spans="1:19" s="63" customFormat="1" ht="12.75" customHeight="1">
      <c r="A382" s="403" t="s">
        <v>312</v>
      </c>
      <c r="B382" s="403"/>
      <c r="C382" s="403"/>
      <c r="D382" s="403"/>
      <c r="E382" s="403"/>
      <c r="F382" s="403"/>
      <c r="G382" s="403"/>
      <c r="H382" s="403"/>
      <c r="I382" s="403"/>
      <c r="J382" s="403"/>
      <c r="K382" s="403"/>
      <c r="L382" s="403"/>
      <c r="M382" s="403"/>
      <c r="N382" s="403"/>
      <c r="O382" s="403"/>
      <c r="P382" s="403"/>
      <c r="Q382" s="403"/>
      <c r="R382" s="403"/>
      <c r="S382" s="403"/>
    </row>
    <row r="383" spans="1:19" s="63" customFormat="1" ht="12.75" customHeight="1">
      <c r="A383" s="403" t="s">
        <v>313</v>
      </c>
      <c r="B383" s="403"/>
      <c r="C383" s="403"/>
      <c r="D383" s="403"/>
      <c r="E383" s="403"/>
      <c r="F383" s="403"/>
      <c r="G383" s="403"/>
      <c r="H383" s="403"/>
      <c r="I383" s="403"/>
      <c r="J383" s="403"/>
      <c r="K383" s="403"/>
      <c r="L383" s="403"/>
      <c r="M383" s="403"/>
      <c r="N383" s="403"/>
      <c r="O383" s="403"/>
      <c r="P383" s="403"/>
      <c r="Q383" s="403"/>
      <c r="R383" s="403"/>
      <c r="S383" s="403"/>
    </row>
    <row r="384" spans="1:19" s="63" customFormat="1" ht="12.75">
      <c r="A384" s="403" t="s">
        <v>132</v>
      </c>
      <c r="B384" s="403"/>
      <c r="C384" s="403"/>
      <c r="D384" s="403"/>
      <c r="E384" s="403"/>
      <c r="F384" s="403"/>
      <c r="G384" s="403"/>
      <c r="H384" s="403"/>
      <c r="I384" s="403"/>
      <c r="J384" s="403"/>
      <c r="K384" s="403"/>
      <c r="L384" s="403"/>
      <c r="M384" s="403"/>
      <c r="N384" s="403"/>
      <c r="O384" s="403"/>
      <c r="P384" s="403"/>
      <c r="Q384" s="403"/>
      <c r="R384" s="403"/>
      <c r="S384" s="403"/>
    </row>
    <row r="385" spans="1:6" s="63" customFormat="1" ht="12.75">
      <c r="A385" s="137"/>
      <c r="B385" s="137"/>
      <c r="C385" s="137"/>
      <c r="D385" s="137"/>
      <c r="E385" s="137"/>
      <c r="F385" s="137"/>
    </row>
    <row r="386" spans="2:19" s="63" customFormat="1" ht="12.75">
      <c r="B386" s="167"/>
      <c r="C386" s="168"/>
      <c r="D386" s="168"/>
      <c r="E386" s="168"/>
      <c r="F386" s="168"/>
      <c r="G386" s="169"/>
      <c r="H386" s="449" t="s">
        <v>103</v>
      </c>
      <c r="I386" s="450"/>
      <c r="J386" s="450"/>
      <c r="K386" s="450"/>
      <c r="L386" s="450"/>
      <c r="M386" s="450"/>
      <c r="N386" s="450"/>
      <c r="O386" s="450"/>
      <c r="P386" s="450"/>
      <c r="Q386" s="450"/>
      <c r="R386" s="450"/>
      <c r="S386" s="450"/>
    </row>
    <row r="387" spans="1:19" s="63" customFormat="1" ht="12.75">
      <c r="A387" s="168"/>
      <c r="B387" s="460" t="s">
        <v>140</v>
      </c>
      <c r="C387" s="461"/>
      <c r="D387" s="461"/>
      <c r="E387" s="461"/>
      <c r="F387" s="461"/>
      <c r="G387" s="462"/>
      <c r="H387" s="424" t="s">
        <v>104</v>
      </c>
      <c r="I387" s="424"/>
      <c r="J387" s="424"/>
      <c r="K387" s="424"/>
      <c r="L387" s="424"/>
      <c r="M387" s="424"/>
      <c r="N387" s="423" t="s">
        <v>105</v>
      </c>
      <c r="O387" s="424"/>
      <c r="P387" s="424"/>
      <c r="Q387" s="424"/>
      <c r="R387" s="424"/>
      <c r="S387" s="424"/>
    </row>
    <row r="388" spans="1:19" s="63" customFormat="1" ht="12.75">
      <c r="A388" s="170"/>
      <c r="B388" s="159" t="s">
        <v>1</v>
      </c>
      <c r="C388" s="159" t="s">
        <v>2</v>
      </c>
      <c r="D388" s="159" t="s">
        <v>3</v>
      </c>
      <c r="E388" s="159" t="s">
        <v>4</v>
      </c>
      <c r="F388" s="159" t="s">
        <v>5</v>
      </c>
      <c r="G388" s="159" t="s">
        <v>86</v>
      </c>
      <c r="H388" s="159" t="s">
        <v>1</v>
      </c>
      <c r="I388" s="159" t="s">
        <v>2</v>
      </c>
      <c r="J388" s="159" t="s">
        <v>3</v>
      </c>
      <c r="K388" s="159" t="s">
        <v>4</v>
      </c>
      <c r="L388" s="159" t="s">
        <v>5</v>
      </c>
      <c r="M388" s="159" t="s">
        <v>86</v>
      </c>
      <c r="N388" s="159" t="s">
        <v>1</v>
      </c>
      <c r="O388" s="159" t="s">
        <v>2</v>
      </c>
      <c r="P388" s="159" t="s">
        <v>3</v>
      </c>
      <c r="Q388" s="159" t="s">
        <v>4</v>
      </c>
      <c r="R388" s="159" t="s">
        <v>5</v>
      </c>
      <c r="S388" s="160" t="s">
        <v>86</v>
      </c>
    </row>
    <row r="389" spans="1:19" s="261" customFormat="1" ht="15" customHeight="1">
      <c r="A389" s="209" t="s">
        <v>106</v>
      </c>
      <c r="B389" s="416"/>
      <c r="C389" s="417"/>
      <c r="D389" s="417"/>
      <c r="E389" s="417"/>
      <c r="F389" s="417"/>
      <c r="G389" s="417"/>
      <c r="H389" s="417"/>
      <c r="I389" s="417"/>
      <c r="J389" s="417"/>
      <c r="K389" s="417"/>
      <c r="L389" s="417"/>
      <c r="M389" s="417"/>
      <c r="N389" s="417"/>
      <c r="O389" s="417"/>
      <c r="P389" s="417"/>
      <c r="Q389" s="417"/>
      <c r="R389" s="417"/>
      <c r="S389" s="417"/>
    </row>
    <row r="390" spans="1:19" s="63" customFormat="1" ht="15" customHeight="1">
      <c r="A390" s="64" t="s">
        <v>180</v>
      </c>
      <c r="B390" s="223"/>
      <c r="C390" s="223"/>
      <c r="D390" s="223"/>
      <c r="E390" s="223"/>
      <c r="F390" s="223"/>
      <c r="G390" s="224"/>
      <c r="H390" s="223"/>
      <c r="I390" s="223"/>
      <c r="J390" s="223"/>
      <c r="K390" s="223"/>
      <c r="L390" s="223"/>
      <c r="M390" s="224"/>
      <c r="N390" s="223"/>
      <c r="O390" s="223"/>
      <c r="P390" s="223"/>
      <c r="Q390" s="223"/>
      <c r="R390" s="223"/>
      <c r="S390" s="225"/>
    </row>
    <row r="391" spans="1:19" s="261" customFormat="1" ht="15" customHeight="1">
      <c r="A391" s="209" t="s">
        <v>39</v>
      </c>
      <c r="B391" s="416"/>
      <c r="C391" s="417"/>
      <c r="D391" s="417"/>
      <c r="E391" s="417"/>
      <c r="F391" s="417"/>
      <c r="G391" s="417"/>
      <c r="H391" s="417"/>
      <c r="I391" s="417"/>
      <c r="J391" s="417"/>
      <c r="K391" s="417"/>
      <c r="L391" s="417"/>
      <c r="M391" s="417"/>
      <c r="N391" s="417"/>
      <c r="O391" s="417"/>
      <c r="P391" s="417"/>
      <c r="Q391" s="417"/>
      <c r="R391" s="417"/>
      <c r="S391" s="417"/>
    </row>
    <row r="392" spans="1:19" s="63" customFormat="1" ht="15" customHeight="1">
      <c r="A392" s="64" t="s">
        <v>181</v>
      </c>
      <c r="B392" s="223"/>
      <c r="C392" s="223"/>
      <c r="D392" s="223"/>
      <c r="E392" s="223"/>
      <c r="F392" s="223"/>
      <c r="G392" s="223"/>
      <c r="H392" s="223"/>
      <c r="I392" s="223"/>
      <c r="J392" s="223"/>
      <c r="K392" s="223"/>
      <c r="L392" s="223"/>
      <c r="M392" s="223"/>
      <c r="N392" s="223"/>
      <c r="O392" s="223"/>
      <c r="P392" s="223"/>
      <c r="Q392" s="223"/>
      <c r="R392" s="223"/>
      <c r="S392" s="226"/>
    </row>
    <row r="393" spans="1:19" s="261" customFormat="1" ht="15" customHeight="1">
      <c r="A393" s="209" t="s">
        <v>153</v>
      </c>
      <c r="B393" s="416"/>
      <c r="C393" s="417"/>
      <c r="D393" s="417"/>
      <c r="E393" s="417"/>
      <c r="F393" s="417"/>
      <c r="G393" s="417"/>
      <c r="H393" s="417"/>
      <c r="I393" s="417"/>
      <c r="J393" s="417"/>
      <c r="K393" s="417"/>
      <c r="L393" s="417"/>
      <c r="M393" s="417"/>
      <c r="N393" s="417"/>
      <c r="O393" s="417"/>
      <c r="P393" s="417"/>
      <c r="Q393" s="417"/>
      <c r="R393" s="417"/>
      <c r="S393" s="417"/>
    </row>
    <row r="394" spans="1:19" s="63" customFormat="1" ht="15" customHeight="1">
      <c r="A394" s="64" t="s">
        <v>256</v>
      </c>
      <c r="B394" s="223"/>
      <c r="C394" s="223"/>
      <c r="D394" s="223"/>
      <c r="E394" s="223"/>
      <c r="F394" s="223"/>
      <c r="G394" s="223"/>
      <c r="H394" s="223"/>
      <c r="I394" s="223"/>
      <c r="J394" s="223"/>
      <c r="K394" s="223"/>
      <c r="L394" s="223"/>
      <c r="M394" s="223"/>
      <c r="N394" s="223"/>
      <c r="O394" s="223"/>
      <c r="P394" s="223"/>
      <c r="Q394" s="223"/>
      <c r="R394" s="223"/>
      <c r="S394" s="226"/>
    </row>
    <row r="395" spans="1:19" s="261" customFormat="1" ht="15" customHeight="1">
      <c r="A395" s="209" t="s">
        <v>152</v>
      </c>
      <c r="B395" s="416"/>
      <c r="C395" s="417"/>
      <c r="D395" s="417"/>
      <c r="E395" s="417"/>
      <c r="F395" s="417"/>
      <c r="G395" s="417"/>
      <c r="H395" s="417"/>
      <c r="I395" s="417"/>
      <c r="J395" s="417"/>
      <c r="K395" s="417"/>
      <c r="L395" s="417"/>
      <c r="M395" s="417"/>
      <c r="N395" s="417"/>
      <c r="O395" s="417"/>
      <c r="P395" s="417"/>
      <c r="Q395" s="417"/>
      <c r="R395" s="417"/>
      <c r="S395" s="417"/>
    </row>
    <row r="396" spans="1:19" s="63" customFormat="1" ht="15" customHeight="1">
      <c r="A396" s="64" t="s">
        <v>183</v>
      </c>
      <c r="B396" s="223"/>
      <c r="C396" s="223"/>
      <c r="D396" s="223"/>
      <c r="E396" s="223"/>
      <c r="F396" s="223"/>
      <c r="G396" s="223"/>
      <c r="H396" s="223"/>
      <c r="I396" s="223"/>
      <c r="J396" s="223"/>
      <c r="K396" s="223"/>
      <c r="L396" s="223"/>
      <c r="M396" s="223"/>
      <c r="N396" s="223"/>
      <c r="O396" s="223"/>
      <c r="P396" s="223"/>
      <c r="Q396" s="223"/>
      <c r="R396" s="223"/>
      <c r="S396" s="226"/>
    </row>
    <row r="397" spans="1:19" s="261" customFormat="1" ht="15" customHeight="1">
      <c r="A397" s="211" t="s">
        <v>162</v>
      </c>
      <c r="B397" s="391"/>
      <c r="C397" s="392"/>
      <c r="D397" s="392"/>
      <c r="E397" s="392"/>
      <c r="F397" s="392"/>
      <c r="G397" s="392"/>
      <c r="H397" s="392"/>
      <c r="I397" s="392"/>
      <c r="J397" s="392"/>
      <c r="K397" s="392"/>
      <c r="L397" s="392"/>
      <c r="M397" s="392"/>
      <c r="N397" s="392"/>
      <c r="O397" s="392"/>
      <c r="P397" s="392"/>
      <c r="Q397" s="392"/>
      <c r="R397" s="392"/>
      <c r="S397" s="392"/>
    </row>
    <row r="398" spans="1:19" s="63" customFormat="1" ht="15">
      <c r="A398" s="64"/>
      <c r="B398" s="223"/>
      <c r="C398" s="223"/>
      <c r="D398" s="223"/>
      <c r="E398" s="223"/>
      <c r="F398" s="223"/>
      <c r="G398" s="223"/>
      <c r="H398" s="223"/>
      <c r="I398" s="223"/>
      <c r="J398" s="223"/>
      <c r="K398" s="223"/>
      <c r="L398" s="223"/>
      <c r="M398" s="223"/>
      <c r="N398" s="223"/>
      <c r="O398" s="223"/>
      <c r="P398" s="223"/>
      <c r="Q398" s="223"/>
      <c r="R398" s="223"/>
      <c r="S398" s="226"/>
    </row>
    <row r="399" spans="1:19" s="63" customFormat="1" ht="15">
      <c r="A399" s="64"/>
      <c r="B399" s="223"/>
      <c r="C399" s="223"/>
      <c r="D399" s="223"/>
      <c r="E399" s="223"/>
      <c r="F399" s="223"/>
      <c r="G399" s="223"/>
      <c r="H399" s="223"/>
      <c r="I399" s="223"/>
      <c r="J399" s="223"/>
      <c r="K399" s="223"/>
      <c r="L399" s="223"/>
      <c r="M399" s="223"/>
      <c r="N399" s="223"/>
      <c r="O399" s="223"/>
      <c r="P399" s="223"/>
      <c r="Q399" s="223"/>
      <c r="R399" s="223"/>
      <c r="S399" s="226"/>
    </row>
    <row r="400" spans="1:19" s="63" customFormat="1" ht="15.75" thickBot="1">
      <c r="A400" s="65"/>
      <c r="B400" s="227"/>
      <c r="C400" s="227"/>
      <c r="D400" s="227"/>
      <c r="E400" s="227"/>
      <c r="F400" s="227"/>
      <c r="G400" s="227"/>
      <c r="H400" s="227"/>
      <c r="I400" s="227"/>
      <c r="J400" s="227"/>
      <c r="K400" s="227"/>
      <c r="L400" s="227"/>
      <c r="M400" s="227"/>
      <c r="N400" s="227"/>
      <c r="O400" s="227"/>
      <c r="P400" s="227"/>
      <c r="Q400" s="227"/>
      <c r="R400" s="227"/>
      <c r="S400" s="228"/>
    </row>
    <row r="401" spans="1:19" s="188" customFormat="1" ht="11.25" customHeight="1">
      <c r="A401" s="71"/>
      <c r="B401" s="72"/>
      <c r="C401" s="72"/>
      <c r="D401" s="72"/>
      <c r="E401" s="72"/>
      <c r="F401" s="72"/>
      <c r="G401" s="72"/>
      <c r="H401" s="72"/>
      <c r="I401" s="72"/>
      <c r="J401" s="72"/>
      <c r="K401" s="72"/>
      <c r="L401" s="72"/>
      <c r="M401" s="72"/>
      <c r="N401" s="73"/>
      <c r="O401" s="73"/>
      <c r="P401" s="73"/>
      <c r="Q401" s="73"/>
      <c r="R401" s="73"/>
      <c r="S401" s="73"/>
    </row>
    <row r="402" spans="1:11" s="188" customFormat="1" ht="11.25" customHeight="1">
      <c r="A402" s="446" t="s">
        <v>239</v>
      </c>
      <c r="B402" s="447"/>
      <c r="C402" s="447"/>
      <c r="D402" s="447"/>
      <c r="E402" s="447"/>
      <c r="F402" s="447"/>
      <c r="G402" s="447"/>
      <c r="H402" s="447"/>
      <c r="I402" s="447"/>
      <c r="J402" s="447"/>
      <c r="K402" s="447"/>
    </row>
    <row r="403" spans="1:6" s="63" customFormat="1" ht="28.5" customHeight="1">
      <c r="A403" s="165"/>
      <c r="B403" s="137"/>
      <c r="C403" s="137"/>
      <c r="D403" s="137"/>
      <c r="E403" s="137"/>
      <c r="F403" s="137"/>
    </row>
    <row r="404" spans="1:19" s="63" customFormat="1" ht="30" customHeight="1">
      <c r="A404" s="396" t="s">
        <v>457</v>
      </c>
      <c r="B404" s="396"/>
      <c r="C404" s="396"/>
      <c r="D404" s="396"/>
      <c r="E404" s="396"/>
      <c r="F404" s="396"/>
      <c r="G404" s="396"/>
      <c r="H404" s="396"/>
      <c r="I404" s="396"/>
      <c r="J404" s="396"/>
      <c r="K404" s="396"/>
      <c r="L404" s="396"/>
      <c r="M404" s="396"/>
      <c r="N404" s="396"/>
      <c r="O404" s="396"/>
      <c r="P404" s="396"/>
      <c r="Q404" s="396"/>
      <c r="R404" s="396"/>
      <c r="S404" s="396"/>
    </row>
    <row r="405" spans="1:6" s="63" customFormat="1" ht="12.75">
      <c r="A405" s="165"/>
      <c r="B405" s="137"/>
      <c r="C405" s="137"/>
      <c r="D405" s="137"/>
      <c r="E405" s="137"/>
      <c r="F405" s="137"/>
    </row>
    <row r="406" spans="1:7" s="63" customFormat="1" ht="42.75" customHeight="1">
      <c r="A406" s="189"/>
      <c r="B406" s="425" t="s">
        <v>322</v>
      </c>
      <c r="C406" s="441"/>
      <c r="D406" s="437"/>
      <c r="E406" s="459"/>
      <c r="F406" s="259"/>
      <c r="G406" s="259"/>
    </row>
    <row r="407" spans="1:7" s="63" customFormat="1" ht="53.25" customHeight="1">
      <c r="A407" s="190"/>
      <c r="B407" s="255" t="s">
        <v>73</v>
      </c>
      <c r="C407" s="258" t="s">
        <v>74</v>
      </c>
      <c r="D407" s="172"/>
      <c r="E407" s="172"/>
      <c r="F407" s="172"/>
      <c r="G407" s="172"/>
    </row>
    <row r="408" spans="1:7" s="63" customFormat="1" ht="15">
      <c r="A408" s="59" t="s">
        <v>53</v>
      </c>
      <c r="B408" s="214"/>
      <c r="C408" s="218"/>
      <c r="D408" s="48"/>
      <c r="E408" s="48"/>
      <c r="F408" s="48"/>
      <c r="G408" s="48"/>
    </row>
    <row r="409" spans="1:7" s="63" customFormat="1" ht="15">
      <c r="A409" s="59" t="s">
        <v>54</v>
      </c>
      <c r="B409" s="214"/>
      <c r="C409" s="218"/>
      <c r="D409" s="47"/>
      <c r="E409" s="47"/>
      <c r="F409" s="47"/>
      <c r="G409" s="47"/>
    </row>
    <row r="410" spans="1:7" s="63" customFormat="1" ht="15">
      <c r="A410" s="59" t="s">
        <v>31</v>
      </c>
      <c r="B410" s="214"/>
      <c r="C410" s="218"/>
      <c r="D410" s="47"/>
      <c r="E410" s="47"/>
      <c r="F410" s="47"/>
      <c r="G410" s="47"/>
    </row>
    <row r="411" spans="1:7" s="63" customFormat="1" ht="15">
      <c r="A411" s="59" t="s">
        <v>55</v>
      </c>
      <c r="B411" s="219"/>
      <c r="C411" s="220"/>
      <c r="D411" s="47"/>
      <c r="E411" s="47"/>
      <c r="F411" s="47"/>
      <c r="G411" s="47"/>
    </row>
    <row r="412" spans="1:7" s="63" customFormat="1" ht="15.75" thickBot="1">
      <c r="A412" s="60" t="s">
        <v>56</v>
      </c>
      <c r="B412" s="221"/>
      <c r="C412" s="222"/>
      <c r="D412" s="47"/>
      <c r="E412" s="47"/>
      <c r="F412" s="47"/>
      <c r="G412" s="47"/>
    </row>
    <row r="413" spans="1:7" s="188" customFormat="1" ht="11.25" customHeight="1">
      <c r="A413" s="191"/>
      <c r="B413" s="75"/>
      <c r="C413" s="75"/>
      <c r="D413" s="73"/>
      <c r="E413" s="73"/>
      <c r="F413" s="73"/>
      <c r="G413" s="73"/>
    </row>
    <row r="414" spans="1:6" s="183" customFormat="1" ht="11.25" customHeight="1">
      <c r="A414" s="256" t="s">
        <v>120</v>
      </c>
      <c r="B414" s="192"/>
      <c r="C414" s="192"/>
      <c r="D414" s="182"/>
      <c r="E414" s="182"/>
      <c r="F414" s="182"/>
    </row>
    <row r="415" spans="1:6" s="183" customFormat="1" ht="11.25" customHeight="1">
      <c r="A415" s="256" t="s">
        <v>149</v>
      </c>
      <c r="B415" s="192"/>
      <c r="C415" s="192"/>
      <c r="D415" s="182"/>
      <c r="E415" s="182"/>
      <c r="F415" s="182"/>
    </row>
    <row r="416" spans="1:6" s="63" customFormat="1" ht="12.75">
      <c r="A416" s="165"/>
      <c r="B416" s="137"/>
      <c r="C416" s="137"/>
      <c r="D416" s="137"/>
      <c r="E416" s="137"/>
      <c r="F416" s="137"/>
    </row>
    <row r="417" spans="1:6" s="63" customFormat="1" ht="14.25" customHeight="1">
      <c r="A417" s="137"/>
      <c r="B417" s="137"/>
      <c r="C417" s="137"/>
      <c r="D417" s="137"/>
      <c r="E417" s="137"/>
      <c r="F417" s="137"/>
    </row>
    <row r="418" spans="1:19" s="63" customFormat="1" ht="30" customHeight="1">
      <c r="A418" s="396" t="s">
        <v>458</v>
      </c>
      <c r="B418" s="396"/>
      <c r="C418" s="396"/>
      <c r="D418" s="396"/>
      <c r="E418" s="396"/>
      <c r="F418" s="396"/>
      <c r="G418" s="396"/>
      <c r="H418" s="396"/>
      <c r="I418" s="396"/>
      <c r="J418" s="396"/>
      <c r="K418" s="396"/>
      <c r="L418" s="396"/>
      <c r="M418" s="396"/>
      <c r="N418" s="396"/>
      <c r="O418" s="396"/>
      <c r="P418" s="396"/>
      <c r="Q418" s="396"/>
      <c r="R418" s="396"/>
      <c r="S418" s="396"/>
    </row>
    <row r="419" spans="1:6" s="63" customFormat="1" ht="15" customHeight="1">
      <c r="A419" s="137"/>
      <c r="B419" s="137"/>
      <c r="C419" s="137"/>
      <c r="D419" s="137"/>
      <c r="E419" s="137"/>
      <c r="F419" s="137"/>
    </row>
    <row r="420" spans="1:6" s="63" customFormat="1" ht="57" customHeight="1">
      <c r="A420" s="175"/>
      <c r="B420" s="254" t="s">
        <v>73</v>
      </c>
      <c r="C420" s="179" t="s">
        <v>74</v>
      </c>
      <c r="D420" s="66"/>
      <c r="E420" s="193"/>
      <c r="F420" s="137"/>
    </row>
    <row r="421" spans="1:6" s="63" customFormat="1" ht="15">
      <c r="A421" s="176" t="s">
        <v>53</v>
      </c>
      <c r="B421" s="214"/>
      <c r="C421" s="218"/>
      <c r="D421" s="194"/>
      <c r="E421" s="74"/>
      <c r="F421" s="137"/>
    </row>
    <row r="422" spans="1:6" s="63" customFormat="1" ht="15">
      <c r="A422" s="176" t="s">
        <v>54</v>
      </c>
      <c r="B422" s="214"/>
      <c r="C422" s="218"/>
      <c r="D422" s="194"/>
      <c r="E422" s="74"/>
      <c r="F422" s="137"/>
    </row>
    <row r="423" spans="1:6" s="63" customFormat="1" ht="15">
      <c r="A423" s="176" t="s">
        <v>31</v>
      </c>
      <c r="B423" s="214"/>
      <c r="C423" s="218"/>
      <c r="D423" s="194"/>
      <c r="E423" s="74"/>
      <c r="F423" s="137"/>
    </row>
    <row r="424" spans="1:6" s="63" customFormat="1" ht="15">
      <c r="A424" s="195" t="s">
        <v>55</v>
      </c>
      <c r="B424" s="219"/>
      <c r="C424" s="220"/>
      <c r="D424" s="194"/>
      <c r="E424" s="74"/>
      <c r="F424" s="137"/>
    </row>
    <row r="425" spans="1:6" s="63" customFormat="1" ht="15.75" thickBot="1">
      <c r="A425" s="65" t="s">
        <v>56</v>
      </c>
      <c r="B425" s="221"/>
      <c r="C425" s="222"/>
      <c r="D425" s="66"/>
      <c r="E425" s="193"/>
      <c r="F425" s="137"/>
    </row>
    <row r="426" spans="1:6" s="63" customFormat="1" ht="11.25" customHeight="1">
      <c r="A426" s="66"/>
      <c r="B426" s="193"/>
      <c r="C426" s="66"/>
      <c r="D426" s="66"/>
      <c r="E426" s="193"/>
      <c r="F426" s="137"/>
    </row>
    <row r="427" spans="1:6" s="157" customFormat="1" ht="11.25" customHeight="1">
      <c r="A427" s="253" t="s">
        <v>121</v>
      </c>
      <c r="B427" s="45"/>
      <c r="C427" s="45"/>
      <c r="D427" s="45"/>
      <c r="E427" s="45"/>
      <c r="F427" s="164"/>
    </row>
    <row r="428" spans="2:6" s="63" customFormat="1" ht="15">
      <c r="B428" s="55"/>
      <c r="C428" s="55"/>
      <c r="D428" s="55"/>
      <c r="E428" s="55"/>
      <c r="F428" s="137"/>
    </row>
    <row r="429" spans="1:6" s="63" customFormat="1" ht="12.75">
      <c r="A429" s="137"/>
      <c r="B429" s="137"/>
      <c r="C429" s="137"/>
      <c r="D429" s="137"/>
      <c r="E429" s="137"/>
      <c r="F429" s="137"/>
    </row>
    <row r="430" spans="1:19" s="63" customFormat="1" ht="23.25" customHeight="1">
      <c r="A430" s="396" t="s">
        <v>459</v>
      </c>
      <c r="B430" s="396"/>
      <c r="C430" s="396"/>
      <c r="D430" s="396"/>
      <c r="E430" s="396"/>
      <c r="F430" s="396"/>
      <c r="G430" s="396"/>
      <c r="H430" s="396"/>
      <c r="I430" s="396"/>
      <c r="J430" s="396"/>
      <c r="K430" s="396"/>
      <c r="L430" s="396"/>
      <c r="M430" s="396"/>
      <c r="N430" s="396"/>
      <c r="O430" s="396"/>
      <c r="P430" s="396"/>
      <c r="Q430" s="396"/>
      <c r="R430" s="396"/>
      <c r="S430" s="396"/>
    </row>
    <row r="431" spans="1:19" s="63" customFormat="1" ht="12.75">
      <c r="A431" s="403" t="s">
        <v>57</v>
      </c>
      <c r="B431" s="403"/>
      <c r="C431" s="403"/>
      <c r="D431" s="403"/>
      <c r="E431" s="403"/>
      <c r="F431" s="403"/>
      <c r="G431" s="403"/>
      <c r="H431" s="403"/>
      <c r="I431" s="403"/>
      <c r="J431" s="403"/>
      <c r="K431" s="403"/>
      <c r="L431" s="403"/>
      <c r="M431" s="403"/>
      <c r="N431" s="403"/>
      <c r="O431" s="403"/>
      <c r="P431" s="403"/>
      <c r="Q431" s="403"/>
      <c r="R431" s="403"/>
      <c r="S431" s="403"/>
    </row>
    <row r="432" spans="1:19" s="63" customFormat="1" ht="12.75">
      <c r="A432" s="403" t="s">
        <v>58</v>
      </c>
      <c r="B432" s="403"/>
      <c r="C432" s="403"/>
      <c r="D432" s="403"/>
      <c r="E432" s="403"/>
      <c r="F432" s="403"/>
      <c r="G432" s="403"/>
      <c r="H432" s="403"/>
      <c r="I432" s="403"/>
      <c r="J432" s="403"/>
      <c r="K432" s="403"/>
      <c r="L432" s="403"/>
      <c r="M432" s="403"/>
      <c r="N432" s="403"/>
      <c r="O432" s="403"/>
      <c r="P432" s="403"/>
      <c r="Q432" s="403"/>
      <c r="R432" s="403"/>
      <c r="S432" s="403"/>
    </row>
    <row r="433" spans="1:19" s="63" customFormat="1" ht="12.75">
      <c r="A433" s="403" t="s">
        <v>141</v>
      </c>
      <c r="B433" s="403"/>
      <c r="C433" s="403"/>
      <c r="D433" s="403"/>
      <c r="E433" s="403"/>
      <c r="F433" s="403"/>
      <c r="G433" s="403"/>
      <c r="H433" s="403"/>
      <c r="I433" s="403"/>
      <c r="J433" s="403"/>
      <c r="K433" s="403"/>
      <c r="L433" s="403"/>
      <c r="M433" s="403"/>
      <c r="N433" s="403"/>
      <c r="O433" s="403"/>
      <c r="P433" s="403"/>
      <c r="Q433" s="403"/>
      <c r="R433" s="403"/>
      <c r="S433" s="403"/>
    </row>
    <row r="434" spans="1:19" s="63" customFormat="1" ht="12.75">
      <c r="A434" s="403" t="s">
        <v>81</v>
      </c>
      <c r="B434" s="403"/>
      <c r="C434" s="403"/>
      <c r="D434" s="403"/>
      <c r="E434" s="403"/>
      <c r="F434" s="403"/>
      <c r="G434" s="403"/>
      <c r="H434" s="403"/>
      <c r="I434" s="403"/>
      <c r="J434" s="403"/>
      <c r="K434" s="403"/>
      <c r="L434" s="403"/>
      <c r="M434" s="403"/>
      <c r="N434" s="403"/>
      <c r="O434" s="403"/>
      <c r="P434" s="403"/>
      <c r="Q434" s="403"/>
      <c r="R434" s="403"/>
      <c r="S434" s="403"/>
    </row>
    <row r="435" spans="1:19" s="63" customFormat="1" ht="12.75">
      <c r="A435" s="403" t="s">
        <v>59</v>
      </c>
      <c r="B435" s="403"/>
      <c r="C435" s="403"/>
      <c r="D435" s="403"/>
      <c r="E435" s="403"/>
      <c r="F435" s="403"/>
      <c r="G435" s="403"/>
      <c r="H435" s="403"/>
      <c r="I435" s="403"/>
      <c r="J435" s="403"/>
      <c r="K435" s="403"/>
      <c r="L435" s="403"/>
      <c r="M435" s="403"/>
      <c r="N435" s="403"/>
      <c r="O435" s="403"/>
      <c r="P435" s="403"/>
      <c r="Q435" s="403"/>
      <c r="R435" s="403"/>
      <c r="S435" s="403"/>
    </row>
    <row r="436" spans="1:19" s="141" customFormat="1" ht="12.75" customHeight="1">
      <c r="A436" s="403" t="s">
        <v>132</v>
      </c>
      <c r="B436" s="403"/>
      <c r="C436" s="403"/>
      <c r="D436" s="403"/>
      <c r="E436" s="403"/>
      <c r="F436" s="403"/>
      <c r="G436" s="403"/>
      <c r="H436" s="403"/>
      <c r="I436" s="403"/>
      <c r="J436" s="403"/>
      <c r="K436" s="403"/>
      <c r="L436" s="403"/>
      <c r="M436" s="403"/>
      <c r="N436" s="403"/>
      <c r="O436" s="403"/>
      <c r="P436" s="403"/>
      <c r="Q436" s="403"/>
      <c r="R436" s="403"/>
      <c r="S436" s="403"/>
    </row>
    <row r="437" spans="1:6" s="63" customFormat="1" ht="12.75" customHeight="1">
      <c r="A437" s="137"/>
      <c r="B437" s="137"/>
      <c r="C437" s="137"/>
      <c r="D437" s="137"/>
      <c r="E437" s="137"/>
      <c r="F437" s="137"/>
    </row>
    <row r="438" spans="1:7" s="63" customFormat="1" ht="12.75">
      <c r="A438" s="185"/>
      <c r="B438" s="251" t="s">
        <v>1</v>
      </c>
      <c r="C438" s="251" t="s">
        <v>2</v>
      </c>
      <c r="D438" s="251" t="s">
        <v>3</v>
      </c>
      <c r="E438" s="251" t="s">
        <v>4</v>
      </c>
      <c r="F438" s="251" t="s">
        <v>5</v>
      </c>
      <c r="G438" s="252" t="s">
        <v>86</v>
      </c>
    </row>
    <row r="439" spans="1:7" s="261" customFormat="1" ht="30.75" customHeight="1">
      <c r="A439" s="209" t="s">
        <v>294</v>
      </c>
      <c r="B439" s="407"/>
      <c r="C439" s="408"/>
      <c r="D439" s="408"/>
      <c r="E439" s="408"/>
      <c r="F439" s="408"/>
      <c r="G439" s="408"/>
    </row>
    <row r="440" spans="1:7" s="63" customFormat="1" ht="27.75" customHeight="1">
      <c r="A440" s="64" t="s">
        <v>295</v>
      </c>
      <c r="B440" s="214"/>
      <c r="C440" s="214"/>
      <c r="D440" s="214"/>
      <c r="E440" s="214"/>
      <c r="F440" s="214"/>
      <c r="G440" s="215"/>
    </row>
    <row r="441" spans="1:7" s="63" customFormat="1" ht="15" customHeight="1">
      <c r="A441" s="59" t="s">
        <v>192</v>
      </c>
      <c r="B441" s="214"/>
      <c r="C441" s="214"/>
      <c r="D441" s="214"/>
      <c r="E441" s="214"/>
      <c r="F441" s="214"/>
      <c r="G441" s="215"/>
    </row>
    <row r="442" spans="1:7" s="63" customFormat="1" ht="15" customHeight="1">
      <c r="A442" s="174" t="s">
        <v>157</v>
      </c>
      <c r="B442" s="214"/>
      <c r="C442" s="214"/>
      <c r="D442" s="214"/>
      <c r="E442" s="214"/>
      <c r="F442" s="214"/>
      <c r="G442" s="215"/>
    </row>
    <row r="443" spans="1:7" s="63" customFormat="1" ht="45.75" customHeight="1">
      <c r="A443" s="64" t="s">
        <v>308</v>
      </c>
      <c r="B443" s="214"/>
      <c r="C443" s="214"/>
      <c r="D443" s="214"/>
      <c r="E443" s="214"/>
      <c r="F443" s="214"/>
      <c r="G443" s="215"/>
    </row>
    <row r="444" spans="1:7" s="63" customFormat="1" ht="15" customHeight="1">
      <c r="A444" s="196" t="s">
        <v>109</v>
      </c>
      <c r="B444" s="214"/>
      <c r="C444" s="214"/>
      <c r="D444" s="214"/>
      <c r="E444" s="214"/>
      <c r="F444" s="214"/>
      <c r="G444" s="215"/>
    </row>
    <row r="445" spans="1:7" s="261" customFormat="1" ht="27" customHeight="1">
      <c r="A445" s="209" t="s">
        <v>110</v>
      </c>
      <c r="B445" s="407"/>
      <c r="C445" s="408"/>
      <c r="D445" s="408"/>
      <c r="E445" s="408"/>
      <c r="F445" s="408"/>
      <c r="G445" s="408"/>
    </row>
    <row r="446" spans="1:7" s="63" customFormat="1" ht="39.75" customHeight="1">
      <c r="A446" s="64" t="s">
        <v>193</v>
      </c>
      <c r="B446" s="214"/>
      <c r="C446" s="214"/>
      <c r="D446" s="214"/>
      <c r="E446" s="214"/>
      <c r="F446" s="214"/>
      <c r="G446" s="215"/>
    </row>
    <row r="447" spans="1:7" s="63" customFormat="1" ht="15">
      <c r="A447" s="59" t="s">
        <v>83</v>
      </c>
      <c r="B447" s="214"/>
      <c r="C447" s="214"/>
      <c r="D447" s="214"/>
      <c r="E447" s="214"/>
      <c r="F447" s="214"/>
      <c r="G447" s="215"/>
    </row>
    <row r="448" spans="1:7" s="63" customFormat="1" ht="15">
      <c r="A448" s="59" t="s">
        <v>111</v>
      </c>
      <c r="B448" s="214"/>
      <c r="C448" s="214"/>
      <c r="D448" s="214"/>
      <c r="E448" s="214"/>
      <c r="F448" s="214"/>
      <c r="G448" s="215"/>
    </row>
    <row r="449" spans="1:7" s="261" customFormat="1" ht="15" customHeight="1">
      <c r="A449" s="209" t="s">
        <v>194</v>
      </c>
      <c r="B449" s="407"/>
      <c r="C449" s="408"/>
      <c r="D449" s="408"/>
      <c r="E449" s="408"/>
      <c r="F449" s="408"/>
      <c r="G449" s="408"/>
    </row>
    <row r="450" spans="1:7" s="63" customFormat="1" ht="15">
      <c r="A450" s="76"/>
      <c r="B450" s="214"/>
      <c r="C450" s="214"/>
      <c r="D450" s="214"/>
      <c r="E450" s="214"/>
      <c r="F450" s="214"/>
      <c r="G450" s="215"/>
    </row>
    <row r="451" spans="1:7" s="63" customFormat="1" ht="15">
      <c r="A451" s="76"/>
      <c r="B451" s="214"/>
      <c r="C451" s="214"/>
      <c r="D451" s="214"/>
      <c r="E451" s="214"/>
      <c r="F451" s="214"/>
      <c r="G451" s="215"/>
    </row>
    <row r="452" spans="1:7" s="63" customFormat="1" ht="15.75" thickBot="1">
      <c r="A452" s="77"/>
      <c r="B452" s="216"/>
      <c r="C452" s="216"/>
      <c r="D452" s="216"/>
      <c r="E452" s="216"/>
      <c r="F452" s="216"/>
      <c r="G452" s="217"/>
    </row>
    <row r="453" spans="1:7" s="63" customFormat="1" ht="11.25" customHeight="1">
      <c r="A453" s="78"/>
      <c r="B453" s="79"/>
      <c r="C453" s="79"/>
      <c r="D453" s="79"/>
      <c r="E453" s="79"/>
      <c r="F453" s="67"/>
      <c r="G453" s="67"/>
    </row>
    <row r="454" spans="1:7" s="157" customFormat="1" ht="11.25" customHeight="1">
      <c r="A454" s="253" t="s">
        <v>128</v>
      </c>
      <c r="B454" s="68"/>
      <c r="C454" s="68"/>
      <c r="D454" s="68"/>
      <c r="E454" s="68"/>
      <c r="F454" s="49"/>
      <c r="G454" s="49"/>
    </row>
    <row r="455" spans="1:7" s="157" customFormat="1" ht="11.25" customHeight="1">
      <c r="A455" s="404" t="s">
        <v>129</v>
      </c>
      <c r="B455" s="405"/>
      <c r="C455" s="405"/>
      <c r="D455" s="405"/>
      <c r="E455" s="68"/>
      <c r="F455" s="49"/>
      <c r="G455" s="49"/>
    </row>
    <row r="456" spans="1:7" s="157" customFormat="1" ht="11.25" customHeight="1">
      <c r="A456" s="253" t="s">
        <v>130</v>
      </c>
      <c r="B456" s="68"/>
      <c r="C456" s="68"/>
      <c r="D456" s="68"/>
      <c r="E456" s="68"/>
      <c r="F456" s="49"/>
      <c r="G456" s="49"/>
    </row>
    <row r="457" spans="1:7" s="63" customFormat="1" ht="11.25" customHeight="1">
      <c r="A457" s="393" t="s">
        <v>145</v>
      </c>
      <c r="B457" s="394"/>
      <c r="C457" s="394"/>
      <c r="D457" s="394"/>
      <c r="E457" s="394"/>
      <c r="F457" s="53"/>
      <c r="G457" s="47"/>
    </row>
    <row r="458" spans="1:7" s="63" customFormat="1" ht="15">
      <c r="A458" s="197"/>
      <c r="B458" s="198"/>
      <c r="C458" s="198"/>
      <c r="D458" s="198"/>
      <c r="E458" s="198"/>
      <c r="F458" s="53"/>
      <c r="G458" s="47"/>
    </row>
    <row r="459" spans="1:6" s="63" customFormat="1" ht="12.75">
      <c r="A459" s="137"/>
      <c r="B459" s="137"/>
      <c r="C459" s="137"/>
      <c r="D459" s="137"/>
      <c r="E459" s="137"/>
      <c r="F459" s="137"/>
    </row>
    <row r="460" spans="1:19" s="63" customFormat="1" ht="21.75" customHeight="1">
      <c r="A460" s="396" t="s">
        <v>460</v>
      </c>
      <c r="B460" s="396"/>
      <c r="C460" s="396"/>
      <c r="D460" s="396"/>
      <c r="E460" s="396"/>
      <c r="F460" s="396"/>
      <c r="G460" s="396"/>
      <c r="H460" s="396"/>
      <c r="I460" s="396"/>
      <c r="J460" s="396"/>
      <c r="K460" s="396"/>
      <c r="L460" s="396"/>
      <c r="M460" s="396"/>
      <c r="N460" s="396"/>
      <c r="O460" s="396"/>
      <c r="P460" s="396"/>
      <c r="Q460" s="396"/>
      <c r="R460" s="396"/>
      <c r="S460" s="396"/>
    </row>
    <row r="461" spans="1:19" s="63" customFormat="1" ht="12.75">
      <c r="A461" s="403" t="s">
        <v>57</v>
      </c>
      <c r="B461" s="403"/>
      <c r="C461" s="403"/>
      <c r="D461" s="403"/>
      <c r="E461" s="403"/>
      <c r="F461" s="403"/>
      <c r="G461" s="403"/>
      <c r="H461" s="403"/>
      <c r="I461" s="403"/>
      <c r="J461" s="403"/>
      <c r="K461" s="403"/>
      <c r="L461" s="403"/>
      <c r="M461" s="403"/>
      <c r="N461" s="403"/>
      <c r="O461" s="403"/>
      <c r="P461" s="403"/>
      <c r="Q461" s="403"/>
      <c r="R461" s="403"/>
      <c r="S461" s="403"/>
    </row>
    <row r="462" spans="1:19" s="63" customFormat="1" ht="12.75">
      <c r="A462" s="403" t="s">
        <v>58</v>
      </c>
      <c r="B462" s="403"/>
      <c r="C462" s="403"/>
      <c r="D462" s="403"/>
      <c r="E462" s="403"/>
      <c r="F462" s="403"/>
      <c r="G462" s="403"/>
      <c r="H462" s="403"/>
      <c r="I462" s="403"/>
      <c r="J462" s="403"/>
      <c r="K462" s="403"/>
      <c r="L462" s="403"/>
      <c r="M462" s="403"/>
      <c r="N462" s="403"/>
      <c r="O462" s="403"/>
      <c r="P462" s="403"/>
      <c r="Q462" s="403"/>
      <c r="R462" s="403"/>
      <c r="S462" s="403"/>
    </row>
    <row r="463" spans="1:19" s="63" customFormat="1" ht="12.75">
      <c r="A463" s="403" t="s">
        <v>141</v>
      </c>
      <c r="B463" s="403"/>
      <c r="C463" s="403"/>
      <c r="D463" s="403"/>
      <c r="E463" s="403"/>
      <c r="F463" s="403"/>
      <c r="G463" s="403"/>
      <c r="H463" s="403"/>
      <c r="I463" s="403"/>
      <c r="J463" s="403"/>
      <c r="K463" s="403"/>
      <c r="L463" s="403"/>
      <c r="M463" s="403"/>
      <c r="N463" s="403"/>
      <c r="O463" s="403"/>
      <c r="P463" s="403"/>
      <c r="Q463" s="403"/>
      <c r="R463" s="403"/>
      <c r="S463" s="403"/>
    </row>
    <row r="464" spans="1:19" s="63" customFormat="1" ht="12.75">
      <c r="A464" s="403" t="s">
        <v>81</v>
      </c>
      <c r="B464" s="403"/>
      <c r="C464" s="403"/>
      <c r="D464" s="403"/>
      <c r="E464" s="403"/>
      <c r="F464" s="403"/>
      <c r="G464" s="403"/>
      <c r="H464" s="403"/>
      <c r="I464" s="403"/>
      <c r="J464" s="403"/>
      <c r="K464" s="403"/>
      <c r="L464" s="403"/>
      <c r="M464" s="403"/>
      <c r="N464" s="403"/>
      <c r="O464" s="403"/>
      <c r="P464" s="403"/>
      <c r="Q464" s="403"/>
      <c r="R464" s="403"/>
      <c r="S464" s="403"/>
    </row>
    <row r="465" spans="1:19" s="63" customFormat="1" ht="12.75">
      <c r="A465" s="403" t="s">
        <v>59</v>
      </c>
      <c r="B465" s="403"/>
      <c r="C465" s="403"/>
      <c r="D465" s="403"/>
      <c r="E465" s="403"/>
      <c r="F465" s="403"/>
      <c r="G465" s="403"/>
      <c r="H465" s="403"/>
      <c r="I465" s="403"/>
      <c r="J465" s="403"/>
      <c r="K465" s="403"/>
      <c r="L465" s="403"/>
      <c r="M465" s="403"/>
      <c r="N465" s="403"/>
      <c r="O465" s="403"/>
      <c r="P465" s="403"/>
      <c r="Q465" s="403"/>
      <c r="R465" s="403"/>
      <c r="S465" s="403"/>
    </row>
    <row r="466" spans="1:19" s="63" customFormat="1" ht="12.75">
      <c r="A466" s="403" t="s">
        <v>132</v>
      </c>
      <c r="B466" s="403"/>
      <c r="C466" s="403"/>
      <c r="D466" s="403"/>
      <c r="E466" s="403"/>
      <c r="F466" s="403"/>
      <c r="G466" s="403"/>
      <c r="H466" s="403"/>
      <c r="I466" s="403"/>
      <c r="J466" s="403"/>
      <c r="K466" s="403"/>
      <c r="L466" s="403"/>
      <c r="M466" s="403"/>
      <c r="N466" s="403"/>
      <c r="O466" s="403"/>
      <c r="P466" s="403"/>
      <c r="Q466" s="403"/>
      <c r="R466" s="403"/>
      <c r="S466" s="403"/>
    </row>
    <row r="467" spans="1:6" s="63" customFormat="1" ht="12.75">
      <c r="A467" s="173"/>
      <c r="B467" s="173"/>
      <c r="C467" s="137"/>
      <c r="D467" s="137"/>
      <c r="E467" s="137"/>
      <c r="F467" s="137"/>
    </row>
    <row r="468" spans="1:7" s="63" customFormat="1" ht="12.75">
      <c r="A468" s="185"/>
      <c r="B468" s="251" t="s">
        <v>1</v>
      </c>
      <c r="C468" s="251" t="s">
        <v>2</v>
      </c>
      <c r="D468" s="251" t="s">
        <v>3</v>
      </c>
      <c r="E468" s="251" t="s">
        <v>4</v>
      </c>
      <c r="F468" s="251" t="s">
        <v>5</v>
      </c>
      <c r="G468" s="252" t="s">
        <v>86</v>
      </c>
    </row>
    <row r="469" spans="1:7" s="261" customFormat="1" ht="30.75" customHeight="1">
      <c r="A469" s="209" t="s">
        <v>294</v>
      </c>
      <c r="B469" s="407"/>
      <c r="C469" s="408"/>
      <c r="D469" s="408"/>
      <c r="E469" s="408"/>
      <c r="F469" s="408"/>
      <c r="G469" s="408"/>
    </row>
    <row r="470" spans="1:7" s="63" customFormat="1" ht="30.75" customHeight="1">
      <c r="A470" s="199" t="s">
        <v>84</v>
      </c>
      <c r="B470" s="214"/>
      <c r="C470" s="214"/>
      <c r="D470" s="214"/>
      <c r="E470" s="214"/>
      <c r="F470" s="214"/>
      <c r="G470" s="215"/>
    </row>
    <row r="471" spans="1:7" s="63" customFormat="1" ht="15">
      <c r="A471" s="59" t="s">
        <v>82</v>
      </c>
      <c r="B471" s="214"/>
      <c r="C471" s="214"/>
      <c r="D471" s="214"/>
      <c r="E471" s="214"/>
      <c r="F471" s="214"/>
      <c r="G471" s="215"/>
    </row>
    <row r="472" spans="1:7" s="63" customFormat="1" ht="15" customHeight="1">
      <c r="A472" s="174" t="s">
        <v>157</v>
      </c>
      <c r="B472" s="214"/>
      <c r="C472" s="214"/>
      <c r="D472" s="214"/>
      <c r="E472" s="214"/>
      <c r="F472" s="214"/>
      <c r="G472" s="215"/>
    </row>
    <row r="473" spans="1:7" s="63" customFormat="1" ht="30" customHeight="1">
      <c r="A473" s="64" t="s">
        <v>195</v>
      </c>
      <c r="B473" s="214"/>
      <c r="C473" s="214"/>
      <c r="D473" s="214"/>
      <c r="E473" s="214"/>
      <c r="F473" s="214"/>
      <c r="G473" s="215"/>
    </row>
    <row r="474" spans="1:7" s="261" customFormat="1" ht="15">
      <c r="A474" s="209" t="s">
        <v>60</v>
      </c>
      <c r="B474" s="416"/>
      <c r="C474" s="417"/>
      <c r="D474" s="417"/>
      <c r="E474" s="417"/>
      <c r="F474" s="417"/>
      <c r="G474" s="417"/>
    </row>
    <row r="475" spans="1:7" s="63" customFormat="1" ht="15">
      <c r="A475" s="59" t="s">
        <v>112</v>
      </c>
      <c r="B475" s="214"/>
      <c r="C475" s="214"/>
      <c r="D475" s="214"/>
      <c r="E475" s="214"/>
      <c r="F475" s="214"/>
      <c r="G475" s="215"/>
    </row>
    <row r="476" spans="1:7" s="63" customFormat="1" ht="15">
      <c r="A476" s="59" t="s">
        <v>83</v>
      </c>
      <c r="B476" s="214"/>
      <c r="C476" s="214"/>
      <c r="D476" s="214"/>
      <c r="E476" s="214"/>
      <c r="F476" s="214"/>
      <c r="G476" s="215"/>
    </row>
    <row r="477" spans="1:7" s="63" customFormat="1" ht="15">
      <c r="A477" s="59" t="s">
        <v>111</v>
      </c>
      <c r="B477" s="214"/>
      <c r="C477" s="214"/>
      <c r="D477" s="214"/>
      <c r="E477" s="214"/>
      <c r="F477" s="214"/>
      <c r="G477" s="215"/>
    </row>
    <row r="478" spans="1:7" s="261" customFormat="1" ht="16.5" customHeight="1">
      <c r="A478" s="209" t="s">
        <v>196</v>
      </c>
      <c r="B478" s="416"/>
      <c r="C478" s="417"/>
      <c r="D478" s="417"/>
      <c r="E478" s="417"/>
      <c r="F478" s="417"/>
      <c r="G478" s="417"/>
    </row>
    <row r="479" spans="1:7" s="63" customFormat="1" ht="15">
      <c r="A479" s="76"/>
      <c r="B479" s="214"/>
      <c r="C479" s="214"/>
      <c r="D479" s="214"/>
      <c r="E479" s="214"/>
      <c r="F479" s="214"/>
      <c r="G479" s="215"/>
    </row>
    <row r="480" spans="1:7" s="63" customFormat="1" ht="15">
      <c r="A480" s="76"/>
      <c r="B480" s="214"/>
      <c r="C480" s="214"/>
      <c r="D480" s="214"/>
      <c r="E480" s="214"/>
      <c r="F480" s="214"/>
      <c r="G480" s="215"/>
    </row>
    <row r="481" spans="1:7" s="63" customFormat="1" ht="15.75" thickBot="1">
      <c r="A481" s="77"/>
      <c r="B481" s="216"/>
      <c r="C481" s="216"/>
      <c r="D481" s="216"/>
      <c r="E481" s="216"/>
      <c r="F481" s="216"/>
      <c r="G481" s="217"/>
    </row>
    <row r="482" spans="1:7" s="188" customFormat="1" ht="12" customHeight="1">
      <c r="A482" s="78"/>
      <c r="B482" s="79"/>
      <c r="C482" s="79"/>
      <c r="D482" s="79"/>
      <c r="E482" s="79"/>
      <c r="F482" s="79"/>
      <c r="G482" s="79"/>
    </row>
    <row r="483" spans="1:7" s="183" customFormat="1" ht="12" customHeight="1">
      <c r="A483" s="472" t="s">
        <v>113</v>
      </c>
      <c r="B483" s="473"/>
      <c r="C483" s="473"/>
      <c r="D483" s="473"/>
      <c r="E483" s="473"/>
      <c r="F483" s="68"/>
      <c r="G483" s="68"/>
    </row>
    <row r="484" spans="1:7" s="188" customFormat="1" ht="12" customHeight="1">
      <c r="A484" s="393" t="s">
        <v>144</v>
      </c>
      <c r="B484" s="394"/>
      <c r="C484" s="394"/>
      <c r="D484" s="394"/>
      <c r="E484" s="394"/>
      <c r="F484" s="69"/>
      <c r="G484" s="73"/>
    </row>
    <row r="485" spans="1:7" s="63" customFormat="1" ht="15">
      <c r="A485" s="197"/>
      <c r="B485" s="198"/>
      <c r="C485" s="198"/>
      <c r="D485" s="198"/>
      <c r="E485" s="198"/>
      <c r="F485" s="53"/>
      <c r="G485" s="47"/>
    </row>
    <row r="486" spans="1:6" s="63" customFormat="1" ht="12.75">
      <c r="A486" s="137"/>
      <c r="B486" s="137"/>
      <c r="C486" s="137"/>
      <c r="D486" s="137"/>
      <c r="E486" s="137"/>
      <c r="F486" s="137"/>
    </row>
    <row r="487" spans="1:19" s="146" customFormat="1" ht="30" customHeight="1">
      <c r="A487" s="396" t="s">
        <v>461</v>
      </c>
      <c r="B487" s="396"/>
      <c r="C487" s="396"/>
      <c r="D487" s="396"/>
      <c r="E487" s="396"/>
      <c r="F487" s="396"/>
      <c r="G487" s="396"/>
      <c r="H487" s="396"/>
      <c r="I487" s="396"/>
      <c r="J487" s="396"/>
      <c r="K487" s="396"/>
      <c r="L487" s="396"/>
      <c r="M487" s="396"/>
      <c r="N487" s="396"/>
      <c r="O487" s="396"/>
      <c r="P487" s="396"/>
      <c r="Q487" s="396"/>
      <c r="R487" s="396"/>
      <c r="S487" s="396"/>
    </row>
    <row r="488" spans="1:6" s="63" customFormat="1" ht="12.75">
      <c r="A488" s="138"/>
      <c r="B488" s="138"/>
      <c r="C488" s="138"/>
      <c r="D488" s="138"/>
      <c r="E488" s="138"/>
      <c r="F488" s="138"/>
    </row>
    <row r="489" spans="1:6" s="63" customFormat="1" ht="55.5" customHeight="1">
      <c r="A489" s="175"/>
      <c r="B489" s="254" t="s">
        <v>73</v>
      </c>
      <c r="C489" s="179" t="s">
        <v>74</v>
      </c>
      <c r="D489" s="66"/>
      <c r="E489" s="193"/>
      <c r="F489" s="137"/>
    </row>
    <row r="490" spans="1:6" s="63" customFormat="1" ht="15">
      <c r="A490" s="176" t="s">
        <v>61</v>
      </c>
      <c r="B490" s="214"/>
      <c r="C490" s="218"/>
      <c r="D490" s="194"/>
      <c r="E490" s="74"/>
      <c r="F490" s="137"/>
    </row>
    <row r="491" spans="1:6" s="63" customFormat="1" ht="15">
      <c r="A491" s="176" t="s">
        <v>62</v>
      </c>
      <c r="B491" s="219"/>
      <c r="C491" s="220"/>
      <c r="D491" s="194"/>
      <c r="E491" s="74"/>
      <c r="F491" s="137"/>
    </row>
    <row r="492" spans="1:6" s="63" customFormat="1" ht="15">
      <c r="A492" s="195" t="s">
        <v>63</v>
      </c>
      <c r="B492" s="248"/>
      <c r="C492" s="249"/>
      <c r="D492" s="194"/>
      <c r="E492" s="74"/>
      <c r="F492" s="137"/>
    </row>
    <row r="493" spans="1:6" s="63" customFormat="1" ht="15">
      <c r="A493" s="161" t="s">
        <v>64</v>
      </c>
      <c r="B493" s="248"/>
      <c r="C493" s="249"/>
      <c r="D493" s="66"/>
      <c r="E493" s="193"/>
      <c r="F493" s="137"/>
    </row>
    <row r="494" spans="1:6" s="63" customFormat="1" ht="15.75" thickBot="1">
      <c r="A494" s="65" t="s">
        <v>65</v>
      </c>
      <c r="B494" s="221"/>
      <c r="C494" s="222"/>
      <c r="D494" s="66"/>
      <c r="E494" s="193"/>
      <c r="F494" s="137"/>
    </row>
    <row r="495" spans="2:6" s="63" customFormat="1" ht="15">
      <c r="B495" s="55"/>
      <c r="C495" s="55"/>
      <c r="D495" s="55"/>
      <c r="E495" s="55"/>
      <c r="F495" s="137"/>
    </row>
    <row r="496" spans="1:6" s="63" customFormat="1" ht="12.75">
      <c r="A496" s="137"/>
      <c r="B496" s="137"/>
      <c r="C496" s="137"/>
      <c r="D496" s="137"/>
      <c r="E496" s="137"/>
      <c r="F496" s="137"/>
    </row>
    <row r="497" spans="1:19" s="63" customFormat="1" ht="30" customHeight="1">
      <c r="A497" s="396" t="s">
        <v>462</v>
      </c>
      <c r="B497" s="396"/>
      <c r="C497" s="396"/>
      <c r="D497" s="396"/>
      <c r="E497" s="396"/>
      <c r="F497" s="396"/>
      <c r="G497" s="396"/>
      <c r="H497" s="396"/>
      <c r="I497" s="396"/>
      <c r="J497" s="396"/>
      <c r="K497" s="396"/>
      <c r="L497" s="396"/>
      <c r="M497" s="396"/>
      <c r="N497" s="396"/>
      <c r="O497" s="396"/>
      <c r="P497" s="396"/>
      <c r="Q497" s="396"/>
      <c r="R497" s="396"/>
      <c r="S497" s="396"/>
    </row>
    <row r="498" spans="1:6" s="63" customFormat="1" ht="12.75">
      <c r="A498" s="137"/>
      <c r="B498" s="137"/>
      <c r="C498" s="137"/>
      <c r="D498" s="137"/>
      <c r="E498" s="137"/>
      <c r="F498" s="137"/>
    </row>
    <row r="499" spans="1:4" s="63" customFormat="1" ht="55.5" customHeight="1">
      <c r="A499" s="175"/>
      <c r="B499" s="254" t="s">
        <v>73</v>
      </c>
      <c r="C499" s="179" t="s">
        <v>74</v>
      </c>
      <c r="D499" s="137"/>
    </row>
    <row r="500" spans="1:4" s="63" customFormat="1" ht="15" customHeight="1">
      <c r="A500" s="176" t="s">
        <v>67</v>
      </c>
      <c r="B500" s="214"/>
      <c r="C500" s="218"/>
      <c r="D500" s="137"/>
    </row>
    <row r="501" spans="1:4" s="63" customFormat="1" ht="15" customHeight="1">
      <c r="A501" s="195" t="s">
        <v>68</v>
      </c>
      <c r="B501" s="219"/>
      <c r="C501" s="220"/>
      <c r="D501" s="137"/>
    </row>
    <row r="502" spans="1:4" s="63" customFormat="1" ht="15" customHeight="1">
      <c r="A502" s="161" t="s">
        <v>63</v>
      </c>
      <c r="B502" s="248"/>
      <c r="C502" s="249"/>
      <c r="D502" s="137"/>
    </row>
    <row r="503" spans="1:4" s="63" customFormat="1" ht="15" customHeight="1">
      <c r="A503" s="161" t="s">
        <v>70</v>
      </c>
      <c r="B503" s="248"/>
      <c r="C503" s="249"/>
      <c r="D503" s="137"/>
    </row>
    <row r="504" spans="1:4" s="63" customFormat="1" ht="15" customHeight="1" thickBot="1">
      <c r="A504" s="65" t="s">
        <v>71</v>
      </c>
      <c r="B504" s="221"/>
      <c r="C504" s="222"/>
      <c r="D504" s="137"/>
    </row>
    <row r="505" spans="2:6" s="63" customFormat="1" ht="12.75" customHeight="1">
      <c r="B505" s="56"/>
      <c r="C505" s="56"/>
      <c r="D505" s="56"/>
      <c r="E505" s="56"/>
      <c r="F505" s="137"/>
    </row>
    <row r="506" spans="2:6" s="63" customFormat="1" ht="12.75" customHeight="1">
      <c r="B506" s="56"/>
      <c r="C506" s="56"/>
      <c r="D506" s="56"/>
      <c r="E506" s="56"/>
      <c r="F506" s="137"/>
    </row>
    <row r="507" spans="1:6" s="63" customFormat="1" ht="12.75">
      <c r="A507" s="137"/>
      <c r="B507" s="137"/>
      <c r="C507" s="137"/>
      <c r="D507" s="137"/>
      <c r="E507" s="137"/>
      <c r="F507" s="137"/>
    </row>
    <row r="508" spans="1:6" s="63" customFormat="1" ht="18.75">
      <c r="A508" s="136" t="s">
        <v>85</v>
      </c>
      <c r="B508" s="137"/>
      <c r="C508" s="137"/>
      <c r="D508" s="137"/>
      <c r="E508" s="137"/>
      <c r="F508" s="137"/>
    </row>
    <row r="509" spans="1:6" s="63" customFormat="1" ht="12.75">
      <c r="A509" s="137"/>
      <c r="B509" s="137"/>
      <c r="C509" s="137"/>
      <c r="D509" s="137"/>
      <c r="E509" s="137"/>
      <c r="F509" s="137"/>
    </row>
    <row r="510" spans="1:19" s="63" customFormat="1" ht="20.25" customHeight="1">
      <c r="A510" s="396" t="s">
        <v>463</v>
      </c>
      <c r="B510" s="396"/>
      <c r="C510" s="396"/>
      <c r="D510" s="396"/>
      <c r="E510" s="396"/>
      <c r="F510" s="396"/>
      <c r="G510" s="396"/>
      <c r="H510" s="396"/>
      <c r="I510" s="396"/>
      <c r="J510" s="396"/>
      <c r="K510" s="396"/>
      <c r="L510" s="396"/>
      <c r="M510" s="396"/>
      <c r="N510" s="396"/>
      <c r="O510" s="396"/>
      <c r="P510" s="396"/>
      <c r="Q510" s="396"/>
      <c r="R510" s="396"/>
      <c r="S510" s="396"/>
    </row>
    <row r="511" spans="1:6" s="63" customFormat="1" ht="12.75">
      <c r="A511" s="250"/>
      <c r="B511" s="250"/>
      <c r="C511" s="250"/>
      <c r="D511" s="250"/>
      <c r="E511" s="250"/>
      <c r="F511" s="250"/>
    </row>
    <row r="512" spans="1:19" s="63" customFormat="1" ht="12.75">
      <c r="A512" s="471"/>
      <c r="B512" s="471"/>
      <c r="C512" s="471"/>
      <c r="D512" s="471"/>
      <c r="E512" s="471"/>
      <c r="F512" s="471"/>
      <c r="G512" s="471"/>
      <c r="H512" s="471"/>
      <c r="I512" s="471"/>
      <c r="J512" s="471"/>
      <c r="K512" s="471"/>
      <c r="L512" s="471"/>
      <c r="M512" s="471"/>
      <c r="N512" s="471"/>
      <c r="O512" s="471"/>
      <c r="P512" s="471"/>
      <c r="Q512" s="471"/>
      <c r="R512" s="471"/>
      <c r="S512" s="471"/>
    </row>
    <row r="513" spans="1:19" s="63" customFormat="1" ht="12.75">
      <c r="A513" s="471"/>
      <c r="B513" s="471"/>
      <c r="C513" s="471"/>
      <c r="D513" s="471"/>
      <c r="E513" s="471"/>
      <c r="F513" s="471"/>
      <c r="G513" s="471"/>
      <c r="H513" s="471"/>
      <c r="I513" s="471"/>
      <c r="J513" s="471"/>
      <c r="K513" s="471"/>
      <c r="L513" s="471"/>
      <c r="M513" s="471"/>
      <c r="N513" s="471"/>
      <c r="O513" s="471"/>
      <c r="P513" s="471"/>
      <c r="Q513" s="471"/>
      <c r="R513" s="471"/>
      <c r="S513" s="471"/>
    </row>
    <row r="514" spans="1:19" s="63" customFormat="1" ht="12.75">
      <c r="A514" s="471"/>
      <c r="B514" s="471"/>
      <c r="C514" s="471"/>
      <c r="D514" s="471"/>
      <c r="E514" s="471"/>
      <c r="F514" s="471"/>
      <c r="G514" s="471"/>
      <c r="H514" s="471"/>
      <c r="I514" s="471"/>
      <c r="J514" s="471"/>
      <c r="K514" s="471"/>
      <c r="L514" s="471"/>
      <c r="M514" s="471"/>
      <c r="N514" s="471"/>
      <c r="O514" s="471"/>
      <c r="P514" s="471"/>
      <c r="Q514" s="471"/>
      <c r="R514" s="471"/>
      <c r="S514" s="471"/>
    </row>
    <row r="515" spans="1:19" s="63" customFormat="1" ht="12.75">
      <c r="A515" s="471"/>
      <c r="B515" s="471"/>
      <c r="C515" s="471"/>
      <c r="D515" s="471"/>
      <c r="E515" s="471"/>
      <c r="F515" s="471"/>
      <c r="G515" s="471"/>
      <c r="H515" s="471"/>
      <c r="I515" s="471"/>
      <c r="J515" s="471"/>
      <c r="K515" s="471"/>
      <c r="L515" s="471"/>
      <c r="M515" s="471"/>
      <c r="N515" s="471"/>
      <c r="O515" s="471"/>
      <c r="P515" s="471"/>
      <c r="Q515" s="471"/>
      <c r="R515" s="471"/>
      <c r="S515" s="471"/>
    </row>
    <row r="516" spans="1:19" s="63" customFormat="1" ht="12.75">
      <c r="A516" s="471"/>
      <c r="B516" s="471"/>
      <c r="C516" s="471"/>
      <c r="D516" s="471"/>
      <c r="E516" s="471"/>
      <c r="F516" s="471"/>
      <c r="G516" s="471"/>
      <c r="H516" s="471"/>
      <c r="I516" s="471"/>
      <c r="J516" s="471"/>
      <c r="K516" s="471"/>
      <c r="L516" s="471"/>
      <c r="M516" s="471"/>
      <c r="N516" s="471"/>
      <c r="O516" s="471"/>
      <c r="P516" s="471"/>
      <c r="Q516" s="471"/>
      <c r="R516" s="471"/>
      <c r="S516" s="471"/>
    </row>
    <row r="517" spans="1:19" s="63" customFormat="1" ht="12.75">
      <c r="A517" s="471"/>
      <c r="B517" s="471"/>
      <c r="C517" s="471"/>
      <c r="D517" s="471"/>
      <c r="E517" s="471"/>
      <c r="F517" s="471"/>
      <c r="G517" s="471"/>
      <c r="H517" s="471"/>
      <c r="I517" s="471"/>
      <c r="J517" s="471"/>
      <c r="K517" s="471"/>
      <c r="L517" s="471"/>
      <c r="M517" s="471"/>
      <c r="N517" s="471"/>
      <c r="O517" s="471"/>
      <c r="P517" s="471"/>
      <c r="Q517" s="471"/>
      <c r="R517" s="471"/>
      <c r="S517" s="471"/>
    </row>
    <row r="518" spans="1:19" s="63" customFormat="1" ht="12.75">
      <c r="A518" s="471"/>
      <c r="B518" s="471"/>
      <c r="C518" s="471"/>
      <c r="D518" s="471"/>
      <c r="E518" s="471"/>
      <c r="F518" s="471"/>
      <c r="G518" s="471"/>
      <c r="H518" s="471"/>
      <c r="I518" s="471"/>
      <c r="J518" s="471"/>
      <c r="K518" s="471"/>
      <c r="L518" s="471"/>
      <c r="M518" s="471"/>
      <c r="N518" s="471"/>
      <c r="O518" s="471"/>
      <c r="P518" s="471"/>
      <c r="Q518" s="471"/>
      <c r="R518" s="471"/>
      <c r="S518" s="471"/>
    </row>
    <row r="519" spans="1:19" s="63" customFormat="1" ht="12.75">
      <c r="A519" s="471"/>
      <c r="B519" s="471"/>
      <c r="C519" s="471"/>
      <c r="D519" s="471"/>
      <c r="E519" s="471"/>
      <c r="F519" s="471"/>
      <c r="G519" s="471"/>
      <c r="H519" s="471"/>
      <c r="I519" s="471"/>
      <c r="J519" s="471"/>
      <c r="K519" s="471"/>
      <c r="L519" s="471"/>
      <c r="M519" s="471"/>
      <c r="N519" s="471"/>
      <c r="O519" s="471"/>
      <c r="P519" s="471"/>
      <c r="Q519" s="471"/>
      <c r="R519" s="471"/>
      <c r="S519" s="471"/>
    </row>
    <row r="520" spans="1:6" s="63" customFormat="1" ht="12.75">
      <c r="A520" s="250"/>
      <c r="B520" s="250"/>
      <c r="C520" s="250"/>
      <c r="D520" s="250"/>
      <c r="E520" s="250"/>
      <c r="F520" s="250"/>
    </row>
    <row r="521" spans="1:6" s="63" customFormat="1" ht="12.75">
      <c r="A521" s="250"/>
      <c r="B521" s="250"/>
      <c r="C521" s="250"/>
      <c r="D521" s="250"/>
      <c r="E521" s="250"/>
      <c r="F521" s="250"/>
    </row>
    <row r="522" spans="1:6" s="63" customFormat="1" ht="26.25">
      <c r="A522" s="400" t="s">
        <v>16</v>
      </c>
      <c r="B522" s="400"/>
      <c r="C522" s="239">
        <v>22</v>
      </c>
      <c r="D522" s="137"/>
      <c r="E522" s="137"/>
      <c r="F522" s="137"/>
    </row>
    <row r="523" spans="1:6" s="63" customFormat="1" ht="15">
      <c r="A523" s="382"/>
      <c r="B523" s="381"/>
      <c r="C523" s="385"/>
      <c r="D523" s="137"/>
      <c r="E523" s="137"/>
      <c r="F523" s="137"/>
    </row>
    <row r="524" spans="1:6" s="63" customFormat="1" ht="12.75">
      <c r="A524" s="137"/>
      <c r="B524" s="137"/>
      <c r="C524" s="137"/>
      <c r="D524" s="137"/>
      <c r="E524" s="137"/>
      <c r="F524" s="137"/>
    </row>
    <row r="525" spans="1:6" s="63" customFormat="1" ht="12.75">
      <c r="A525" s="137"/>
      <c r="B525" s="137"/>
      <c r="C525" s="137"/>
      <c r="D525" s="137"/>
      <c r="E525" s="137"/>
      <c r="F525" s="137"/>
    </row>
    <row r="526" spans="1:6" s="63" customFormat="1" ht="12.75">
      <c r="A526" s="137"/>
      <c r="B526" s="137"/>
      <c r="C526" s="137"/>
      <c r="D526" s="137"/>
      <c r="E526" s="137"/>
      <c r="F526" s="137"/>
    </row>
    <row r="527" spans="1:19" s="63" customFormat="1" ht="24" customHeight="1">
      <c r="A527" s="410" t="s">
        <v>412</v>
      </c>
      <c r="B527" s="410"/>
      <c r="C527" s="410"/>
      <c r="D527" s="410"/>
      <c r="E527" s="410"/>
      <c r="F527" s="410"/>
      <c r="G527" s="410"/>
      <c r="H527" s="410"/>
      <c r="I527" s="410"/>
      <c r="J527" s="410"/>
      <c r="K527" s="410"/>
      <c r="L527" s="410"/>
      <c r="M527" s="410"/>
      <c r="N527" s="410"/>
      <c r="O527" s="410"/>
      <c r="P527" s="410"/>
      <c r="Q527" s="410"/>
      <c r="R527" s="410"/>
      <c r="S527" s="410"/>
    </row>
    <row r="528" spans="1:19" s="63" customFormat="1" ht="33" customHeight="1">
      <c r="A528" s="396" t="s">
        <v>464</v>
      </c>
      <c r="B528" s="396"/>
      <c r="C528" s="396"/>
      <c r="D528" s="396"/>
      <c r="E528" s="396"/>
      <c r="F528" s="396"/>
      <c r="G528" s="396"/>
      <c r="H528" s="396"/>
      <c r="I528" s="396"/>
      <c r="J528" s="396"/>
      <c r="K528" s="396"/>
      <c r="L528" s="396"/>
      <c r="M528" s="396"/>
      <c r="N528" s="396"/>
      <c r="O528" s="396"/>
      <c r="P528" s="396"/>
      <c r="Q528" s="396"/>
      <c r="R528" s="396"/>
      <c r="S528" s="396"/>
    </row>
    <row r="529" spans="1:19" s="63" customFormat="1" ht="12.75">
      <c r="A529" s="403" t="s">
        <v>197</v>
      </c>
      <c r="B529" s="403"/>
      <c r="C529" s="403"/>
      <c r="D529" s="403"/>
      <c r="E529" s="403"/>
      <c r="F529" s="403"/>
      <c r="G529" s="403"/>
      <c r="H529" s="403"/>
      <c r="I529" s="403"/>
      <c r="J529" s="403"/>
      <c r="K529" s="403"/>
      <c r="L529" s="403"/>
      <c r="M529" s="403"/>
      <c r="N529" s="403"/>
      <c r="O529" s="403"/>
      <c r="P529" s="403"/>
      <c r="Q529" s="403"/>
      <c r="R529" s="403"/>
      <c r="S529" s="403"/>
    </row>
    <row r="530" spans="1:19" s="63" customFormat="1" ht="12.75">
      <c r="A530" s="403" t="s">
        <v>198</v>
      </c>
      <c r="B530" s="403"/>
      <c r="C530" s="403"/>
      <c r="D530" s="403"/>
      <c r="E530" s="403"/>
      <c r="F530" s="403"/>
      <c r="G530" s="403"/>
      <c r="H530" s="403"/>
      <c r="I530" s="403"/>
      <c r="J530" s="403"/>
      <c r="K530" s="403"/>
      <c r="L530" s="403"/>
      <c r="M530" s="403"/>
      <c r="N530" s="403"/>
      <c r="O530" s="403"/>
      <c r="P530" s="403"/>
      <c r="Q530" s="403"/>
      <c r="R530" s="403"/>
      <c r="S530" s="403"/>
    </row>
    <row r="531" spans="1:19" s="63" customFormat="1" ht="12.75">
      <c r="A531" s="403" t="s">
        <v>199</v>
      </c>
      <c r="B531" s="403"/>
      <c r="C531" s="403"/>
      <c r="D531" s="403"/>
      <c r="E531" s="403"/>
      <c r="F531" s="403"/>
      <c r="G531" s="403"/>
      <c r="H531" s="403"/>
      <c r="I531" s="403"/>
      <c r="J531" s="403"/>
      <c r="K531" s="403"/>
      <c r="L531" s="403"/>
      <c r="M531" s="403"/>
      <c r="N531" s="403"/>
      <c r="O531" s="403"/>
      <c r="P531" s="403"/>
      <c r="Q531" s="403"/>
      <c r="R531" s="403"/>
      <c r="S531" s="403"/>
    </row>
    <row r="532" spans="1:19" s="63" customFormat="1" ht="12.75">
      <c r="A532" s="403" t="s">
        <v>200</v>
      </c>
      <c r="B532" s="403"/>
      <c r="C532" s="403"/>
      <c r="D532" s="403"/>
      <c r="E532" s="403"/>
      <c r="F532" s="403"/>
      <c r="G532" s="403"/>
      <c r="H532" s="403"/>
      <c r="I532" s="403"/>
      <c r="J532" s="403"/>
      <c r="K532" s="403"/>
      <c r="L532" s="403"/>
      <c r="M532" s="403"/>
      <c r="N532" s="403"/>
      <c r="O532" s="403"/>
      <c r="P532" s="403"/>
      <c r="Q532" s="403"/>
      <c r="R532" s="403"/>
      <c r="S532" s="403"/>
    </row>
    <row r="533" spans="1:19" s="63" customFormat="1" ht="12.75">
      <c r="A533" s="403" t="s">
        <v>201</v>
      </c>
      <c r="B533" s="403"/>
      <c r="C533" s="403"/>
      <c r="D533" s="403"/>
      <c r="E533" s="403"/>
      <c r="F533" s="403"/>
      <c r="G533" s="403"/>
      <c r="H533" s="403"/>
      <c r="I533" s="403"/>
      <c r="J533" s="403"/>
      <c r="K533" s="403"/>
      <c r="L533" s="403"/>
      <c r="M533" s="403"/>
      <c r="N533" s="403"/>
      <c r="O533" s="403"/>
      <c r="P533" s="403"/>
      <c r="Q533" s="403"/>
      <c r="R533" s="403"/>
      <c r="S533" s="403"/>
    </row>
    <row r="534" spans="1:19" s="63" customFormat="1" ht="12.75">
      <c r="A534" s="403" t="s">
        <v>132</v>
      </c>
      <c r="B534" s="403"/>
      <c r="C534" s="403"/>
      <c r="D534" s="403"/>
      <c r="E534" s="403"/>
      <c r="F534" s="403"/>
      <c r="G534" s="403"/>
      <c r="H534" s="403"/>
      <c r="I534" s="403"/>
      <c r="J534" s="403"/>
      <c r="K534" s="403"/>
      <c r="L534" s="403"/>
      <c r="M534" s="403"/>
      <c r="N534" s="403"/>
      <c r="O534" s="403"/>
      <c r="P534" s="403"/>
      <c r="Q534" s="403"/>
      <c r="R534" s="403"/>
      <c r="S534" s="403"/>
    </row>
    <row r="535" spans="1:6" s="63" customFormat="1" ht="12.75">
      <c r="A535" s="137"/>
      <c r="B535" s="137"/>
      <c r="C535" s="137"/>
      <c r="D535" s="137"/>
      <c r="E535" s="137"/>
      <c r="F535" s="137"/>
    </row>
    <row r="536" spans="1:13" s="63" customFormat="1" ht="12.75">
      <c r="A536" s="200"/>
      <c r="B536" s="469" t="s">
        <v>336</v>
      </c>
      <c r="C536" s="469"/>
      <c r="D536" s="469"/>
      <c r="E536" s="469"/>
      <c r="F536" s="469"/>
      <c r="G536" s="212"/>
      <c r="H536" s="411" t="s">
        <v>315</v>
      </c>
      <c r="I536" s="412"/>
      <c r="J536" s="412"/>
      <c r="K536" s="412"/>
      <c r="L536" s="413"/>
      <c r="M536" s="411" t="s">
        <v>219</v>
      </c>
    </row>
    <row r="537" spans="1:13" s="63" customFormat="1" ht="17.25">
      <c r="A537" s="201"/>
      <c r="B537" s="202" t="s">
        <v>202</v>
      </c>
      <c r="C537" s="202" t="s">
        <v>203</v>
      </c>
      <c r="D537" s="202" t="s">
        <v>3</v>
      </c>
      <c r="E537" s="203" t="s">
        <v>4</v>
      </c>
      <c r="F537" s="203" t="s">
        <v>5</v>
      </c>
      <c r="G537" s="213"/>
      <c r="H537" s="202" t="s">
        <v>202</v>
      </c>
      <c r="I537" s="202" t="s">
        <v>203</v>
      </c>
      <c r="J537" s="202" t="s">
        <v>3</v>
      </c>
      <c r="K537" s="203" t="s">
        <v>4</v>
      </c>
      <c r="L537" s="203" t="s">
        <v>5</v>
      </c>
      <c r="M537" s="418"/>
    </row>
    <row r="538" spans="1:13" s="261" customFormat="1" ht="15" customHeight="1">
      <c r="A538" s="209" t="s">
        <v>204</v>
      </c>
      <c r="B538" s="419"/>
      <c r="C538" s="420"/>
      <c r="D538" s="420"/>
      <c r="E538" s="420"/>
      <c r="F538" s="420"/>
      <c r="G538" s="420"/>
      <c r="H538" s="420"/>
      <c r="I538" s="420"/>
      <c r="J538" s="420"/>
      <c r="K538" s="420"/>
      <c r="L538" s="420"/>
      <c r="M538" s="420"/>
    </row>
    <row r="539" spans="1:13" s="63" customFormat="1" ht="15" customHeight="1">
      <c r="A539" s="204" t="s">
        <v>207</v>
      </c>
      <c r="B539" s="240"/>
      <c r="C539" s="240"/>
      <c r="D539" s="240"/>
      <c r="E539" s="240"/>
      <c r="F539" s="240"/>
      <c r="G539" s="383"/>
      <c r="H539" s="240"/>
      <c r="I539" s="240"/>
      <c r="J539" s="240"/>
      <c r="K539" s="240"/>
      <c r="L539" s="240"/>
      <c r="M539" s="241"/>
    </row>
    <row r="540" spans="1:13" s="63" customFormat="1" ht="28.5" customHeight="1">
      <c r="A540" s="204" t="s">
        <v>208</v>
      </c>
      <c r="B540" s="240"/>
      <c r="C540" s="240"/>
      <c r="D540" s="240"/>
      <c r="E540" s="240"/>
      <c r="F540" s="240"/>
      <c r="G540" s="383"/>
      <c r="H540" s="240"/>
      <c r="I540" s="240"/>
      <c r="J540" s="240"/>
      <c r="K540" s="240"/>
      <c r="L540" s="240"/>
      <c r="M540" s="241"/>
    </row>
    <row r="541" spans="1:13" s="261" customFormat="1" ht="15" customHeight="1">
      <c r="A541" s="209" t="s">
        <v>205</v>
      </c>
      <c r="B541" s="398"/>
      <c r="C541" s="399"/>
      <c r="D541" s="399"/>
      <c r="E541" s="399"/>
      <c r="F541" s="399"/>
      <c r="G541" s="399"/>
      <c r="H541" s="399"/>
      <c r="I541" s="399"/>
      <c r="J541" s="399"/>
      <c r="K541" s="399"/>
      <c r="L541" s="399"/>
      <c r="M541" s="399"/>
    </row>
    <row r="542" spans="1:13" s="63" customFormat="1" ht="15" customHeight="1">
      <c r="A542" s="205" t="s">
        <v>240</v>
      </c>
      <c r="B542" s="240"/>
      <c r="C542" s="240"/>
      <c r="D542" s="240"/>
      <c r="E542" s="240"/>
      <c r="F542" s="240"/>
      <c r="G542" s="383"/>
      <c r="H542" s="240"/>
      <c r="I542" s="240"/>
      <c r="J542" s="240"/>
      <c r="K542" s="240"/>
      <c r="L542" s="240"/>
      <c r="M542" s="241"/>
    </row>
    <row r="543" spans="1:13" s="63" customFormat="1" ht="15" customHeight="1">
      <c r="A543" s="205" t="s">
        <v>209</v>
      </c>
      <c r="B543" s="240"/>
      <c r="C543" s="240"/>
      <c r="D543" s="240"/>
      <c r="E543" s="240"/>
      <c r="F543" s="240"/>
      <c r="G543" s="383"/>
      <c r="H543" s="240"/>
      <c r="I543" s="240"/>
      <c r="J543" s="240"/>
      <c r="K543" s="240"/>
      <c r="L543" s="240"/>
      <c r="M543" s="241"/>
    </row>
    <row r="544" spans="1:13" s="261" customFormat="1" ht="15" customHeight="1">
      <c r="A544" s="209" t="s">
        <v>220</v>
      </c>
      <c r="B544" s="398"/>
      <c r="C544" s="399"/>
      <c r="D544" s="399"/>
      <c r="E544" s="399"/>
      <c r="F544" s="399"/>
      <c r="G544" s="399"/>
      <c r="H544" s="399"/>
      <c r="I544" s="399"/>
      <c r="J544" s="399"/>
      <c r="K544" s="399"/>
      <c r="L544" s="399"/>
      <c r="M544" s="399"/>
    </row>
    <row r="545" spans="1:13" s="63" customFormat="1" ht="28.5" customHeight="1">
      <c r="A545" s="205" t="s">
        <v>210</v>
      </c>
      <c r="B545" s="240"/>
      <c r="C545" s="240"/>
      <c r="D545" s="240"/>
      <c r="E545" s="240"/>
      <c r="F545" s="240"/>
      <c r="G545" s="383"/>
      <c r="H545" s="240"/>
      <c r="I545" s="240"/>
      <c r="J545" s="240"/>
      <c r="K545" s="240"/>
      <c r="L545" s="240"/>
      <c r="M545" s="241"/>
    </row>
    <row r="546" spans="1:13" s="63" customFormat="1" ht="15" customHeight="1">
      <c r="A546" s="205" t="s">
        <v>211</v>
      </c>
      <c r="B546" s="240"/>
      <c r="C546" s="240"/>
      <c r="D546" s="240"/>
      <c r="E546" s="240"/>
      <c r="F546" s="240"/>
      <c r="G546" s="383"/>
      <c r="H546" s="240"/>
      <c r="I546" s="240"/>
      <c r="J546" s="240"/>
      <c r="K546" s="240"/>
      <c r="L546" s="240"/>
      <c r="M546" s="241"/>
    </row>
    <row r="547" spans="1:13" s="261" customFormat="1" ht="15" customHeight="1">
      <c r="A547" s="209" t="s">
        <v>221</v>
      </c>
      <c r="B547" s="398"/>
      <c r="C547" s="399"/>
      <c r="D547" s="399"/>
      <c r="E547" s="399"/>
      <c r="F547" s="399"/>
      <c r="G547" s="399"/>
      <c r="H547" s="399"/>
      <c r="I547" s="399"/>
      <c r="J547" s="399"/>
      <c r="K547" s="399"/>
      <c r="L547" s="399"/>
      <c r="M547" s="399"/>
    </row>
    <row r="548" spans="1:13" s="63" customFormat="1" ht="15" customHeight="1">
      <c r="A548" s="205" t="s">
        <v>212</v>
      </c>
      <c r="B548" s="240"/>
      <c r="C548" s="240"/>
      <c r="D548" s="240"/>
      <c r="E548" s="240"/>
      <c r="F548" s="240"/>
      <c r="G548" s="383"/>
      <c r="H548" s="240"/>
      <c r="I548" s="240"/>
      <c r="J548" s="240"/>
      <c r="K548" s="240"/>
      <c r="L548" s="240"/>
      <c r="M548" s="241"/>
    </row>
    <row r="549" spans="1:13" s="63" customFormat="1" ht="15" customHeight="1">
      <c r="A549" s="205" t="s">
        <v>213</v>
      </c>
      <c r="B549" s="240"/>
      <c r="C549" s="240"/>
      <c r="D549" s="240"/>
      <c r="E549" s="240"/>
      <c r="F549" s="240"/>
      <c r="G549" s="383"/>
      <c r="H549" s="240"/>
      <c r="I549" s="240"/>
      <c r="J549" s="240"/>
      <c r="K549" s="240"/>
      <c r="L549" s="240"/>
      <c r="M549" s="241"/>
    </row>
    <row r="550" spans="1:13" s="261" customFormat="1" ht="15" customHeight="1">
      <c r="A550" s="209" t="s">
        <v>222</v>
      </c>
      <c r="B550" s="398"/>
      <c r="C550" s="399"/>
      <c r="D550" s="399"/>
      <c r="E550" s="399"/>
      <c r="F550" s="399"/>
      <c r="G550" s="399"/>
      <c r="H550" s="399"/>
      <c r="I550" s="399"/>
      <c r="J550" s="399"/>
      <c r="K550" s="399"/>
      <c r="L550" s="399"/>
      <c r="M550" s="399"/>
    </row>
    <row r="551" spans="1:13" s="63" customFormat="1" ht="15" customHeight="1">
      <c r="A551" s="205" t="s">
        <v>214</v>
      </c>
      <c r="B551" s="240"/>
      <c r="C551" s="240"/>
      <c r="D551" s="240"/>
      <c r="E551" s="240"/>
      <c r="F551" s="240"/>
      <c r="G551" s="383"/>
      <c r="H551" s="240"/>
      <c r="I551" s="240"/>
      <c r="J551" s="240"/>
      <c r="K551" s="240"/>
      <c r="L551" s="240"/>
      <c r="M551" s="241"/>
    </row>
    <row r="552" spans="1:13" s="261" customFormat="1" ht="15" customHeight="1">
      <c r="A552" s="209" t="s">
        <v>206</v>
      </c>
      <c r="B552" s="398"/>
      <c r="C552" s="399"/>
      <c r="D552" s="399"/>
      <c r="E552" s="399"/>
      <c r="F552" s="399"/>
      <c r="G552" s="399"/>
      <c r="H552" s="399"/>
      <c r="I552" s="399"/>
      <c r="J552" s="399"/>
      <c r="K552" s="399"/>
      <c r="L552" s="399"/>
      <c r="M552" s="399"/>
    </row>
    <row r="553" spans="1:13" s="63" customFormat="1" ht="15" customHeight="1">
      <c r="A553" s="91"/>
      <c r="B553" s="242"/>
      <c r="C553" s="242"/>
      <c r="D553" s="242"/>
      <c r="E553" s="242"/>
      <c r="F553" s="242"/>
      <c r="G553" s="246"/>
      <c r="H553" s="242"/>
      <c r="I553" s="242"/>
      <c r="J553" s="242"/>
      <c r="K553" s="242"/>
      <c r="L553" s="242"/>
      <c r="M553" s="243"/>
    </row>
    <row r="554" spans="1:13" s="63" customFormat="1" ht="15" customHeight="1">
      <c r="A554" s="91"/>
      <c r="B554" s="242"/>
      <c r="C554" s="242"/>
      <c r="D554" s="242"/>
      <c r="E554" s="242"/>
      <c r="F554" s="242"/>
      <c r="G554" s="246"/>
      <c r="H554" s="242"/>
      <c r="I554" s="242"/>
      <c r="J554" s="242"/>
      <c r="K554" s="242"/>
      <c r="L554" s="242"/>
      <c r="M554" s="243"/>
    </row>
    <row r="555" spans="1:13" s="63" customFormat="1" ht="15" customHeight="1" thickBot="1">
      <c r="A555" s="92"/>
      <c r="B555" s="244"/>
      <c r="C555" s="244"/>
      <c r="D555" s="244"/>
      <c r="E555" s="244"/>
      <c r="F555" s="244"/>
      <c r="G555" s="247"/>
      <c r="H555" s="244"/>
      <c r="I555" s="244"/>
      <c r="J555" s="244"/>
      <c r="K555" s="244"/>
      <c r="L555" s="244"/>
      <c r="M555" s="245"/>
    </row>
    <row r="556" spans="1:6" s="63" customFormat="1" ht="11.25" customHeight="1">
      <c r="A556" s="137"/>
      <c r="B556" s="137"/>
      <c r="C556" s="137"/>
      <c r="D556" s="137"/>
      <c r="E556" s="137"/>
      <c r="F556" s="137"/>
    </row>
    <row r="557" spans="1:12" s="63" customFormat="1" ht="11.25" customHeight="1">
      <c r="A557" s="409" t="s">
        <v>263</v>
      </c>
      <c r="B557" s="409"/>
      <c r="C557" s="409"/>
      <c r="D557" s="409"/>
      <c r="E557" s="409"/>
      <c r="F557" s="409"/>
      <c r="G557" s="409"/>
      <c r="H557" s="409"/>
      <c r="I557" s="409"/>
      <c r="J557" s="409"/>
      <c r="K557" s="409"/>
      <c r="L557" s="409"/>
    </row>
    <row r="558" spans="1:12" s="63" customFormat="1" ht="11.25" customHeight="1">
      <c r="A558" s="409" t="s">
        <v>215</v>
      </c>
      <c r="B558" s="409"/>
      <c r="C558" s="409"/>
      <c r="D558" s="409"/>
      <c r="E558" s="409"/>
      <c r="F558" s="409"/>
      <c r="G558" s="409"/>
      <c r="H558" s="409"/>
      <c r="I558" s="409"/>
      <c r="J558" s="409"/>
      <c r="K558" s="409"/>
      <c r="L558" s="409"/>
    </row>
    <row r="559" spans="1:12" s="63" customFormat="1" ht="11.25" customHeight="1">
      <c r="A559" s="409" t="s">
        <v>216</v>
      </c>
      <c r="B559" s="409"/>
      <c r="C559" s="409"/>
      <c r="D559" s="409"/>
      <c r="E559" s="409"/>
      <c r="F559" s="409"/>
      <c r="G559" s="409"/>
      <c r="H559" s="409"/>
      <c r="I559" s="409"/>
      <c r="J559" s="409"/>
      <c r="K559" s="409"/>
      <c r="L559" s="409"/>
    </row>
    <row r="560" spans="1:12" s="63" customFormat="1" ht="11.25" customHeight="1">
      <c r="A560" s="409" t="s">
        <v>217</v>
      </c>
      <c r="B560" s="409"/>
      <c r="C560" s="409"/>
      <c r="D560" s="409"/>
      <c r="E560" s="409"/>
      <c r="F560" s="409"/>
      <c r="G560" s="409"/>
      <c r="H560" s="409"/>
      <c r="I560" s="409"/>
      <c r="J560" s="409"/>
      <c r="K560" s="409"/>
      <c r="L560" s="409"/>
    </row>
    <row r="561" spans="1:12" s="63" customFormat="1" ht="11.25" customHeight="1">
      <c r="A561" s="409" t="s">
        <v>218</v>
      </c>
      <c r="B561" s="409"/>
      <c r="C561" s="409"/>
      <c r="D561" s="409"/>
      <c r="E561" s="409"/>
      <c r="F561" s="409"/>
      <c r="G561" s="409"/>
      <c r="H561" s="409"/>
      <c r="I561" s="409"/>
      <c r="J561" s="409"/>
      <c r="K561" s="409"/>
      <c r="L561" s="409"/>
    </row>
    <row r="562" spans="1:6" s="63" customFormat="1" ht="12.75">
      <c r="A562" s="137"/>
      <c r="B562" s="137"/>
      <c r="C562" s="137"/>
      <c r="D562" s="137"/>
      <c r="E562" s="137"/>
      <c r="F562" s="137"/>
    </row>
    <row r="563" spans="1:6" s="63" customFormat="1" ht="12.75">
      <c r="A563" s="137"/>
      <c r="B563" s="137"/>
      <c r="C563" s="137"/>
      <c r="D563" s="137"/>
      <c r="E563" s="137"/>
      <c r="F563" s="137"/>
    </row>
    <row r="564" spans="1:19" s="63" customFormat="1" ht="42" customHeight="1">
      <c r="A564" s="406" t="s">
        <v>413</v>
      </c>
      <c r="B564" s="406"/>
      <c r="C564" s="406"/>
      <c r="D564" s="406"/>
      <c r="E564" s="406"/>
      <c r="F564" s="406"/>
      <c r="G564" s="406"/>
      <c r="H564" s="406"/>
      <c r="I564" s="406"/>
      <c r="J564" s="406"/>
      <c r="K564" s="406"/>
      <c r="L564" s="406"/>
      <c r="M564" s="406"/>
      <c r="N564" s="406"/>
      <c r="O564" s="406"/>
      <c r="P564" s="406"/>
      <c r="Q564" s="406"/>
      <c r="R564" s="406"/>
      <c r="S564" s="406"/>
    </row>
    <row r="565" spans="1:15" s="63" customFormat="1" ht="12.75">
      <c r="A565" s="137"/>
      <c r="B565" s="137"/>
      <c r="C565" s="137"/>
      <c r="D565" s="137"/>
      <c r="E565" s="137"/>
      <c r="F565" s="137"/>
      <c r="G565" s="137"/>
      <c r="H565" s="137"/>
      <c r="I565" s="137"/>
      <c r="J565" s="137"/>
      <c r="K565" s="137"/>
      <c r="L565" s="137"/>
      <c r="M565" s="137"/>
      <c r="N565" s="137"/>
      <c r="O565" s="137"/>
    </row>
    <row r="566" spans="1:19" s="63" customFormat="1" ht="28.5" customHeight="1">
      <c r="A566" s="395" t="s">
        <v>324</v>
      </c>
      <c r="B566" s="395"/>
      <c r="C566" s="395"/>
      <c r="D566" s="395"/>
      <c r="E566" s="395"/>
      <c r="F566" s="395"/>
      <c r="G566" s="395"/>
      <c r="H566" s="395"/>
      <c r="I566" s="395"/>
      <c r="J566" s="395"/>
      <c r="K566" s="395"/>
      <c r="L566" s="395"/>
      <c r="M566" s="395"/>
      <c r="N566" s="395"/>
      <c r="O566" s="395"/>
      <c r="P566" s="395"/>
      <c r="Q566" s="395"/>
      <c r="R566" s="395"/>
      <c r="S566" s="395"/>
    </row>
    <row r="567" spans="1:19" s="63" customFormat="1" ht="12.75" customHeight="1">
      <c r="A567" s="206"/>
      <c r="B567" s="207"/>
      <c r="C567" s="207"/>
      <c r="D567" s="207"/>
      <c r="E567" s="207"/>
      <c r="F567" s="207"/>
      <c r="G567" s="61"/>
      <c r="H567" s="61"/>
      <c r="I567" s="61"/>
      <c r="J567" s="61"/>
      <c r="K567" s="61"/>
      <c r="L567" s="61"/>
      <c r="M567" s="61"/>
      <c r="N567" s="61"/>
      <c r="O567" s="61"/>
      <c r="P567" s="61"/>
      <c r="Q567" s="61"/>
      <c r="R567" s="61"/>
      <c r="S567" s="61"/>
    </row>
    <row r="568" spans="1:19" s="61" customFormat="1" ht="13.5" customHeight="1">
      <c r="A568" s="396" t="s">
        <v>325</v>
      </c>
      <c r="B568" s="396"/>
      <c r="C568" s="396"/>
      <c r="D568" s="396"/>
      <c r="E568" s="396"/>
      <c r="F568" s="396"/>
      <c r="G568" s="396"/>
      <c r="H568" s="396"/>
      <c r="I568" s="396"/>
      <c r="J568" s="396"/>
      <c r="K568" s="396"/>
      <c r="L568" s="396"/>
      <c r="M568" s="396"/>
      <c r="N568" s="396"/>
      <c r="O568" s="396"/>
      <c r="P568" s="396"/>
      <c r="Q568" s="396"/>
      <c r="R568" s="396"/>
      <c r="S568" s="396"/>
    </row>
    <row r="569" spans="1:19" s="61" customFormat="1" ht="13.5" customHeight="1">
      <c r="A569" s="397" t="s">
        <v>327</v>
      </c>
      <c r="B569" s="396"/>
      <c r="C569" s="396"/>
      <c r="D569" s="396"/>
      <c r="E569" s="396"/>
      <c r="F569" s="396"/>
      <c r="G569" s="396"/>
      <c r="H569" s="396"/>
      <c r="I569" s="396"/>
      <c r="J569" s="396"/>
      <c r="K569" s="396"/>
      <c r="L569" s="396"/>
      <c r="M569" s="396"/>
      <c r="N569" s="396"/>
      <c r="O569" s="396"/>
      <c r="P569" s="396"/>
      <c r="Q569" s="396"/>
      <c r="R569" s="396"/>
      <c r="S569" s="396"/>
    </row>
    <row r="570" spans="1:19" s="61" customFormat="1" ht="13.5" customHeight="1">
      <c r="A570" s="397" t="s">
        <v>328</v>
      </c>
      <c r="B570" s="396"/>
      <c r="C570" s="396"/>
      <c r="D570" s="396"/>
      <c r="E570" s="396"/>
      <c r="F570" s="396"/>
      <c r="G570" s="396"/>
      <c r="H570" s="396"/>
      <c r="I570" s="396"/>
      <c r="J570" s="396"/>
      <c r="K570" s="396"/>
      <c r="L570" s="396"/>
      <c r="M570" s="396"/>
      <c r="N570" s="396"/>
      <c r="O570" s="396"/>
      <c r="P570" s="396"/>
      <c r="Q570" s="396"/>
      <c r="R570" s="396"/>
      <c r="S570" s="396"/>
    </row>
    <row r="571" spans="1:19" s="61" customFormat="1" ht="13.5" customHeight="1">
      <c r="A571" s="397" t="s">
        <v>329</v>
      </c>
      <c r="B571" s="396"/>
      <c r="C571" s="396"/>
      <c r="D571" s="396"/>
      <c r="E571" s="396"/>
      <c r="F571" s="396"/>
      <c r="G571" s="396"/>
      <c r="H571" s="396"/>
      <c r="I571" s="396"/>
      <c r="J571" s="396"/>
      <c r="K571" s="396"/>
      <c r="L571" s="396"/>
      <c r="M571" s="396"/>
      <c r="N571" s="396"/>
      <c r="O571" s="396"/>
      <c r="P571" s="396"/>
      <c r="Q571" s="396"/>
      <c r="R571" s="396"/>
      <c r="S571" s="396"/>
    </row>
    <row r="572" spans="1:19" s="61" customFormat="1" ht="13.5" customHeight="1">
      <c r="A572" s="397" t="s">
        <v>330</v>
      </c>
      <c r="B572" s="396"/>
      <c r="C572" s="396"/>
      <c r="D572" s="396"/>
      <c r="E572" s="396"/>
      <c r="F572" s="396"/>
      <c r="G572" s="396"/>
      <c r="H572" s="396"/>
      <c r="I572" s="396"/>
      <c r="J572" s="396"/>
      <c r="K572" s="396"/>
      <c r="L572" s="396"/>
      <c r="M572" s="396"/>
      <c r="N572" s="396"/>
      <c r="O572" s="396"/>
      <c r="P572" s="396"/>
      <c r="Q572" s="396"/>
      <c r="R572" s="396"/>
      <c r="S572" s="396"/>
    </row>
    <row r="573" spans="1:19" s="61" customFormat="1" ht="13.5" customHeight="1">
      <c r="A573" s="396" t="s">
        <v>326</v>
      </c>
      <c r="B573" s="396"/>
      <c r="C573" s="396"/>
      <c r="D573" s="396"/>
      <c r="E573" s="396"/>
      <c r="F573" s="396"/>
      <c r="G573" s="396"/>
      <c r="H573" s="396"/>
      <c r="I573" s="396"/>
      <c r="J573" s="396"/>
      <c r="K573" s="396"/>
      <c r="L573" s="396"/>
      <c r="M573" s="396"/>
      <c r="N573" s="396"/>
      <c r="O573" s="396"/>
      <c r="P573" s="396"/>
      <c r="Q573" s="396"/>
      <c r="R573" s="396"/>
      <c r="S573" s="396"/>
    </row>
    <row r="574" spans="1:19" s="61" customFormat="1" ht="13.5" customHeight="1">
      <c r="A574" s="267"/>
      <c r="B574" s="267"/>
      <c r="C574" s="267"/>
      <c r="D574" s="267"/>
      <c r="E574" s="267"/>
      <c r="F574" s="267"/>
      <c r="G574" s="267"/>
      <c r="H574" s="267"/>
      <c r="I574" s="267"/>
      <c r="J574" s="267"/>
      <c r="K574" s="267"/>
      <c r="L574" s="267"/>
      <c r="M574" s="267"/>
      <c r="N574" s="267"/>
      <c r="O574" s="267"/>
      <c r="P574" s="267"/>
      <c r="Q574" s="267"/>
      <c r="R574" s="267"/>
      <c r="S574" s="267"/>
    </row>
    <row r="575" spans="1:19" s="63" customFormat="1" ht="12.75">
      <c r="A575" s="480" t="s">
        <v>331</v>
      </c>
      <c r="B575" s="403"/>
      <c r="C575" s="403"/>
      <c r="D575" s="403"/>
      <c r="E575" s="403"/>
      <c r="F575" s="403"/>
      <c r="G575" s="403"/>
      <c r="H575" s="403"/>
      <c r="I575" s="403"/>
      <c r="J575" s="403"/>
      <c r="K575" s="403"/>
      <c r="L575" s="403"/>
      <c r="M575" s="403"/>
      <c r="N575" s="403"/>
      <c r="O575" s="403"/>
      <c r="P575" s="403"/>
      <c r="Q575" s="403"/>
      <c r="R575" s="403"/>
      <c r="S575" s="403"/>
    </row>
    <row r="576" spans="1:19" s="63" customFormat="1" ht="12.75">
      <c r="A576" s="480" t="s">
        <v>332</v>
      </c>
      <c r="B576" s="403"/>
      <c r="C576" s="403"/>
      <c r="D576" s="403"/>
      <c r="E576" s="403"/>
      <c r="F576" s="403"/>
      <c r="G576" s="403"/>
      <c r="H576" s="403"/>
      <c r="I576" s="403"/>
      <c r="J576" s="403"/>
      <c r="K576" s="403"/>
      <c r="L576" s="403"/>
      <c r="M576" s="403"/>
      <c r="N576" s="403"/>
      <c r="O576" s="403"/>
      <c r="P576" s="403"/>
      <c r="Q576" s="403"/>
      <c r="R576" s="403"/>
      <c r="S576" s="403"/>
    </row>
    <row r="577" spans="1:19" s="63" customFormat="1" ht="12.75">
      <c r="A577" s="480" t="s">
        <v>333</v>
      </c>
      <c r="B577" s="403"/>
      <c r="C577" s="403"/>
      <c r="D577" s="403"/>
      <c r="E577" s="403"/>
      <c r="F577" s="403"/>
      <c r="G577" s="403"/>
      <c r="H577" s="403"/>
      <c r="I577" s="403"/>
      <c r="J577" s="403"/>
      <c r="K577" s="403"/>
      <c r="L577" s="403"/>
      <c r="M577" s="403"/>
      <c r="N577" s="403"/>
      <c r="O577" s="403"/>
      <c r="P577" s="403"/>
      <c r="Q577" s="403"/>
      <c r="R577" s="403"/>
      <c r="S577" s="403"/>
    </row>
    <row r="578" spans="1:19" s="63" customFormat="1" ht="12.75">
      <c r="A578" s="480" t="s">
        <v>334</v>
      </c>
      <c r="B578" s="403"/>
      <c r="C578" s="403"/>
      <c r="D578" s="403"/>
      <c r="E578" s="403"/>
      <c r="F578" s="403"/>
      <c r="G578" s="403"/>
      <c r="H578" s="403"/>
      <c r="I578" s="403"/>
      <c r="J578" s="403"/>
      <c r="K578" s="403"/>
      <c r="L578" s="403"/>
      <c r="M578" s="403"/>
      <c r="N578" s="403"/>
      <c r="O578" s="403"/>
      <c r="P578" s="403"/>
      <c r="Q578" s="403"/>
      <c r="R578" s="403"/>
      <c r="S578" s="403"/>
    </row>
    <row r="579" spans="1:19" s="63" customFormat="1" ht="12.75">
      <c r="A579" s="480" t="s">
        <v>335</v>
      </c>
      <c r="B579" s="403"/>
      <c r="C579" s="403"/>
      <c r="D579" s="403"/>
      <c r="E579" s="403"/>
      <c r="F579" s="403"/>
      <c r="G579" s="403"/>
      <c r="H579" s="403"/>
      <c r="I579" s="403"/>
      <c r="J579" s="403"/>
      <c r="K579" s="403"/>
      <c r="L579" s="403"/>
      <c r="M579" s="403"/>
      <c r="N579" s="403"/>
      <c r="O579" s="403"/>
      <c r="P579" s="403"/>
      <c r="Q579" s="403"/>
      <c r="R579" s="403"/>
      <c r="S579" s="403"/>
    </row>
    <row r="580" spans="1:19" s="63" customFormat="1" ht="12.75">
      <c r="A580" s="403" t="s">
        <v>132</v>
      </c>
      <c r="B580" s="403"/>
      <c r="C580" s="403"/>
      <c r="D580" s="403"/>
      <c r="E580" s="403"/>
      <c r="F580" s="403"/>
      <c r="G580" s="403"/>
      <c r="H580" s="403"/>
      <c r="I580" s="403"/>
      <c r="J580" s="403"/>
      <c r="K580" s="403"/>
      <c r="L580" s="403"/>
      <c r="M580" s="403"/>
      <c r="N580" s="403"/>
      <c r="O580" s="403"/>
      <c r="P580" s="403"/>
      <c r="Q580" s="403"/>
      <c r="R580" s="403"/>
      <c r="S580" s="403"/>
    </row>
    <row r="581" spans="1:15" s="63" customFormat="1" ht="12.75">
      <c r="A581" s="207"/>
      <c r="B581" s="207"/>
      <c r="C581" s="207"/>
      <c r="D581" s="207"/>
      <c r="E581" s="207"/>
      <c r="F581" s="207"/>
      <c r="G581" s="61"/>
      <c r="H581" s="61"/>
      <c r="I581" s="61"/>
      <c r="J581" s="61"/>
      <c r="K581" s="61"/>
      <c r="L581" s="61"/>
      <c r="M581" s="61"/>
      <c r="N581" s="61"/>
      <c r="O581" s="61"/>
    </row>
    <row r="582" spans="1:15" s="63" customFormat="1" ht="18" customHeight="1">
      <c r="A582" s="284"/>
      <c r="B582" s="481" t="s">
        <v>336</v>
      </c>
      <c r="C582" s="481"/>
      <c r="D582" s="481"/>
      <c r="E582" s="481"/>
      <c r="F582" s="481"/>
      <c r="G582" s="481"/>
      <c r="H582" s="283"/>
      <c r="I582" s="481" t="s">
        <v>315</v>
      </c>
      <c r="J582" s="481"/>
      <c r="K582" s="481"/>
      <c r="L582" s="481"/>
      <c r="M582" s="481"/>
      <c r="N582" s="482"/>
      <c r="O582" s="61"/>
    </row>
    <row r="583" spans="1:15" s="63" customFormat="1" ht="17.25" customHeight="1">
      <c r="A583" s="285"/>
      <c r="B583" s="288" t="s">
        <v>202</v>
      </c>
      <c r="C583" s="288" t="s">
        <v>203</v>
      </c>
      <c r="D583" s="202" t="s">
        <v>3</v>
      </c>
      <c r="E583" s="289" t="s">
        <v>4</v>
      </c>
      <c r="F583" s="289" t="s">
        <v>5</v>
      </c>
      <c r="G583" s="289" t="s">
        <v>86</v>
      </c>
      <c r="H583" s="246"/>
      <c r="I583" s="288" t="s">
        <v>202</v>
      </c>
      <c r="J583" s="288" t="s">
        <v>203</v>
      </c>
      <c r="K583" s="202" t="s">
        <v>3</v>
      </c>
      <c r="L583" s="289" t="s">
        <v>4</v>
      </c>
      <c r="M583" s="289" t="s">
        <v>5</v>
      </c>
      <c r="N583" s="290" t="s">
        <v>86</v>
      </c>
      <c r="O583" s="66"/>
    </row>
    <row r="584" spans="1:15" s="63" customFormat="1" ht="15" customHeight="1">
      <c r="A584" s="270" t="s">
        <v>337</v>
      </c>
      <c r="B584" s="271"/>
      <c r="C584" s="271"/>
      <c r="D584" s="271"/>
      <c r="E584" s="272"/>
      <c r="F584" s="272"/>
      <c r="G584" s="272"/>
      <c r="H584" s="246"/>
      <c r="I584" s="271"/>
      <c r="J584" s="271"/>
      <c r="K584" s="271"/>
      <c r="L584" s="272"/>
      <c r="M584" s="272"/>
      <c r="N584" s="273"/>
      <c r="O584" s="61"/>
    </row>
    <row r="585" spans="1:15" s="63" customFormat="1" ht="15" customHeight="1">
      <c r="A585" s="274" t="s">
        <v>344</v>
      </c>
      <c r="B585" s="271"/>
      <c r="C585" s="271"/>
      <c r="D585" s="271"/>
      <c r="E585" s="272"/>
      <c r="F585" s="272"/>
      <c r="G585" s="272"/>
      <c r="H585" s="246"/>
      <c r="I585" s="271"/>
      <c r="J585" s="271"/>
      <c r="K585" s="271"/>
      <c r="L585" s="272"/>
      <c r="M585" s="272"/>
      <c r="N585" s="273"/>
      <c r="O585" s="61"/>
    </row>
    <row r="586" spans="1:15" s="63" customFormat="1" ht="15" customHeight="1">
      <c r="A586" s="274" t="s">
        <v>338</v>
      </c>
      <c r="B586" s="275"/>
      <c r="C586" s="275"/>
      <c r="D586" s="275"/>
      <c r="E586" s="275"/>
      <c r="F586" s="275"/>
      <c r="G586" s="275"/>
      <c r="H586" s="246"/>
      <c r="I586" s="275"/>
      <c r="J586" s="275"/>
      <c r="K586" s="275"/>
      <c r="L586" s="275"/>
      <c r="M586" s="275"/>
      <c r="N586" s="276"/>
      <c r="O586" s="61"/>
    </row>
    <row r="587" spans="1:15" s="63" customFormat="1" ht="15" customHeight="1">
      <c r="A587" s="274" t="s">
        <v>339</v>
      </c>
      <c r="B587" s="277"/>
      <c r="C587" s="277"/>
      <c r="D587" s="277"/>
      <c r="E587" s="277"/>
      <c r="F587" s="277"/>
      <c r="G587" s="277"/>
      <c r="H587" s="246"/>
      <c r="I587" s="277"/>
      <c r="J587" s="277"/>
      <c r="K587" s="277"/>
      <c r="L587" s="277"/>
      <c r="M587" s="277"/>
      <c r="N587" s="278"/>
      <c r="O587" s="61"/>
    </row>
    <row r="588" spans="1:15" s="63" customFormat="1" ht="15" customHeight="1">
      <c r="A588" s="274" t="s">
        <v>340</v>
      </c>
      <c r="B588" s="277"/>
      <c r="C588" s="277"/>
      <c r="D588" s="277"/>
      <c r="E588" s="277"/>
      <c r="F588" s="277"/>
      <c r="G588" s="277"/>
      <c r="H588" s="246"/>
      <c r="I588" s="277"/>
      <c r="J588" s="277"/>
      <c r="K588" s="277"/>
      <c r="L588" s="277"/>
      <c r="M588" s="277"/>
      <c r="N588" s="278"/>
      <c r="O588" s="61"/>
    </row>
    <row r="589" spans="1:15" s="63" customFormat="1" ht="15" customHeight="1">
      <c r="A589" s="279" t="s">
        <v>341</v>
      </c>
      <c r="B589" s="275"/>
      <c r="C589" s="275"/>
      <c r="D589" s="275"/>
      <c r="E589" s="275"/>
      <c r="F589" s="275"/>
      <c r="G589" s="275"/>
      <c r="H589" s="246"/>
      <c r="I589" s="275"/>
      <c r="J589" s="275"/>
      <c r="K589" s="275"/>
      <c r="L589" s="275"/>
      <c r="M589" s="275"/>
      <c r="N589" s="276"/>
      <c r="O589" s="61"/>
    </row>
    <row r="590" spans="1:15" s="63" customFormat="1" ht="15" customHeight="1">
      <c r="A590" s="274" t="s">
        <v>342</v>
      </c>
      <c r="B590" s="277"/>
      <c r="C590" s="277"/>
      <c r="D590" s="277"/>
      <c r="E590" s="277"/>
      <c r="F590" s="277"/>
      <c r="G590" s="277"/>
      <c r="H590" s="246"/>
      <c r="I590" s="277"/>
      <c r="J590" s="277"/>
      <c r="K590" s="277"/>
      <c r="L590" s="277"/>
      <c r="M590" s="277"/>
      <c r="N590" s="278"/>
      <c r="O590" s="61"/>
    </row>
    <row r="591" spans="1:15" s="63" customFormat="1" ht="15" customHeight="1">
      <c r="A591" s="274" t="s">
        <v>345</v>
      </c>
      <c r="B591" s="277"/>
      <c r="C591" s="277"/>
      <c r="D591" s="277"/>
      <c r="E591" s="277"/>
      <c r="F591" s="277"/>
      <c r="G591" s="277"/>
      <c r="H591" s="246"/>
      <c r="I591" s="277"/>
      <c r="J591" s="277"/>
      <c r="K591" s="277"/>
      <c r="L591" s="277"/>
      <c r="M591" s="277"/>
      <c r="N591" s="278"/>
      <c r="O591" s="61"/>
    </row>
    <row r="592" spans="1:15" s="63" customFormat="1" ht="15" customHeight="1" thickBot="1">
      <c r="A592" s="280" t="s">
        <v>343</v>
      </c>
      <c r="B592" s="281"/>
      <c r="C592" s="281"/>
      <c r="D592" s="281"/>
      <c r="E592" s="281"/>
      <c r="F592" s="281"/>
      <c r="G592" s="281"/>
      <c r="H592" s="247"/>
      <c r="I592" s="281"/>
      <c r="J592" s="281"/>
      <c r="K592" s="281"/>
      <c r="L592" s="281"/>
      <c r="M592" s="281"/>
      <c r="N592" s="282"/>
      <c r="O592" s="61"/>
    </row>
    <row r="593" spans="1:15" s="63" customFormat="1" ht="15" customHeight="1">
      <c r="A593" s="286"/>
      <c r="B593" s="62"/>
      <c r="C593" s="62"/>
      <c r="D593" s="62"/>
      <c r="E593" s="62"/>
      <c r="F593" s="62"/>
      <c r="G593" s="62"/>
      <c r="H593" s="287"/>
      <c r="I593" s="62"/>
      <c r="J593" s="62"/>
      <c r="K593" s="62"/>
      <c r="L593" s="62"/>
      <c r="M593" s="62"/>
      <c r="N593" s="62"/>
      <c r="O593" s="61"/>
    </row>
    <row r="594" spans="1:19" s="63" customFormat="1" ht="28.5" customHeight="1">
      <c r="A594" s="483" t="s">
        <v>430</v>
      </c>
      <c r="B594" s="483"/>
      <c r="C594" s="483"/>
      <c r="D594" s="483"/>
      <c r="E594" s="483"/>
      <c r="F594" s="483"/>
      <c r="G594" s="483"/>
      <c r="H594" s="483"/>
      <c r="I594" s="483"/>
      <c r="J594" s="483"/>
      <c r="K594" s="483"/>
      <c r="L594" s="483"/>
      <c r="M594" s="483"/>
      <c r="N594" s="483"/>
      <c r="O594" s="483"/>
      <c r="P594" s="483"/>
      <c r="Q594" s="483"/>
      <c r="R594" s="483"/>
      <c r="S594" s="483"/>
    </row>
    <row r="595" spans="1:19" s="63" customFormat="1" ht="24" customHeight="1">
      <c r="A595" s="483" t="s">
        <v>346</v>
      </c>
      <c r="B595" s="483"/>
      <c r="C595" s="483"/>
      <c r="D595" s="483"/>
      <c r="E595" s="483"/>
      <c r="F595" s="483"/>
      <c r="G595" s="483"/>
      <c r="H595" s="483"/>
      <c r="I595" s="483"/>
      <c r="J595" s="483"/>
      <c r="K595" s="483"/>
      <c r="L595" s="483"/>
      <c r="M595" s="483"/>
      <c r="N595" s="483"/>
      <c r="O595" s="483"/>
      <c r="P595" s="483"/>
      <c r="Q595" s="483"/>
      <c r="R595" s="483"/>
      <c r="S595" s="483"/>
    </row>
    <row r="596" spans="1:19" s="63" customFormat="1" ht="13.5" customHeight="1">
      <c r="A596" s="483" t="s">
        <v>347</v>
      </c>
      <c r="B596" s="483"/>
      <c r="C596" s="483"/>
      <c r="D596" s="483"/>
      <c r="E596" s="483"/>
      <c r="F596" s="483"/>
      <c r="G596" s="483"/>
      <c r="H596" s="483"/>
      <c r="I596" s="483"/>
      <c r="J596" s="483"/>
      <c r="K596" s="483"/>
      <c r="L596" s="483"/>
      <c r="M596" s="483"/>
      <c r="N596" s="483"/>
      <c r="O596" s="483"/>
      <c r="P596" s="483"/>
      <c r="Q596" s="483"/>
      <c r="R596" s="483"/>
      <c r="S596" s="483"/>
    </row>
    <row r="597" spans="1:15" s="63" customFormat="1" ht="12.75">
      <c r="A597" s="207"/>
      <c r="B597" s="207"/>
      <c r="C597" s="207"/>
      <c r="D597" s="207"/>
      <c r="E597" s="207"/>
      <c r="F597" s="207"/>
      <c r="G597" s="61"/>
      <c r="H597" s="61"/>
      <c r="I597" s="61"/>
      <c r="J597" s="61"/>
      <c r="K597" s="61"/>
      <c r="L597" s="61"/>
      <c r="M597" s="61"/>
      <c r="N597" s="61"/>
      <c r="O597" s="61"/>
    </row>
    <row r="598" spans="1:15" s="63" customFormat="1" ht="12.75">
      <c r="A598" s="207"/>
      <c r="B598" s="207"/>
      <c r="C598" s="207"/>
      <c r="D598" s="207"/>
      <c r="E598" s="207"/>
      <c r="F598" s="207"/>
      <c r="G598" s="61"/>
      <c r="H598" s="61"/>
      <c r="I598" s="61"/>
      <c r="J598" s="61"/>
      <c r="K598" s="61"/>
      <c r="L598" s="61"/>
      <c r="M598" s="61"/>
      <c r="N598" s="61"/>
      <c r="O598" s="61"/>
    </row>
    <row r="599" spans="1:19" s="63" customFormat="1" ht="12.75">
      <c r="A599" s="396" t="s">
        <v>348</v>
      </c>
      <c r="B599" s="396"/>
      <c r="C599" s="396"/>
      <c r="D599" s="396"/>
      <c r="E599" s="396"/>
      <c r="F599" s="396"/>
      <c r="G599" s="396"/>
      <c r="H599" s="396"/>
      <c r="I599" s="396"/>
      <c r="J599" s="396"/>
      <c r="K599" s="396"/>
      <c r="L599" s="396"/>
      <c r="M599" s="396"/>
      <c r="N599" s="396"/>
      <c r="O599" s="396"/>
      <c r="P599" s="396"/>
      <c r="Q599" s="396"/>
      <c r="R599" s="396"/>
      <c r="S599" s="396"/>
    </row>
    <row r="600" spans="1:19" s="63" customFormat="1" ht="12.75">
      <c r="A600" s="480" t="s">
        <v>349</v>
      </c>
      <c r="B600" s="403"/>
      <c r="C600" s="403"/>
      <c r="D600" s="403"/>
      <c r="E600" s="403"/>
      <c r="F600" s="403"/>
      <c r="G600" s="403"/>
      <c r="H600" s="403"/>
      <c r="I600" s="403"/>
      <c r="J600" s="403"/>
      <c r="K600" s="403"/>
      <c r="L600" s="403"/>
      <c r="M600" s="403"/>
      <c r="N600" s="403"/>
      <c r="O600" s="403"/>
      <c r="P600" s="403"/>
      <c r="Q600" s="403"/>
      <c r="R600" s="403"/>
      <c r="S600" s="403"/>
    </row>
    <row r="601" spans="1:19" s="63" customFormat="1" ht="12.75">
      <c r="A601" s="480" t="s">
        <v>350</v>
      </c>
      <c r="B601" s="403"/>
      <c r="C601" s="403"/>
      <c r="D601" s="403"/>
      <c r="E601" s="403"/>
      <c r="F601" s="403"/>
      <c r="G601" s="403"/>
      <c r="H601" s="403"/>
      <c r="I601" s="403"/>
      <c r="J601" s="403"/>
      <c r="K601" s="403"/>
      <c r="L601" s="403"/>
      <c r="M601" s="403"/>
      <c r="N601" s="403"/>
      <c r="O601" s="403"/>
      <c r="P601" s="403"/>
      <c r="Q601" s="403"/>
      <c r="R601" s="403"/>
      <c r="S601" s="403"/>
    </row>
    <row r="602" spans="1:19" s="63" customFormat="1" ht="12.75">
      <c r="A602" s="480" t="s">
        <v>351</v>
      </c>
      <c r="B602" s="403"/>
      <c r="C602" s="403"/>
      <c r="D602" s="403"/>
      <c r="E602" s="403"/>
      <c r="F602" s="403"/>
      <c r="G602" s="403"/>
      <c r="H602" s="403"/>
      <c r="I602" s="403"/>
      <c r="J602" s="403"/>
      <c r="K602" s="403"/>
      <c r="L602" s="403"/>
      <c r="M602" s="403"/>
      <c r="N602" s="403"/>
      <c r="O602" s="403"/>
      <c r="P602" s="403"/>
      <c r="Q602" s="403"/>
      <c r="R602" s="403"/>
      <c r="S602" s="403"/>
    </row>
    <row r="603" spans="1:19" s="63" customFormat="1" ht="12.75">
      <c r="A603" s="480" t="s">
        <v>352</v>
      </c>
      <c r="B603" s="403"/>
      <c r="C603" s="403"/>
      <c r="D603" s="403"/>
      <c r="E603" s="403"/>
      <c r="F603" s="403"/>
      <c r="G603" s="403"/>
      <c r="H603" s="403"/>
      <c r="I603" s="403"/>
      <c r="J603" s="403"/>
      <c r="K603" s="403"/>
      <c r="L603" s="403"/>
      <c r="M603" s="403"/>
      <c r="N603" s="403"/>
      <c r="O603" s="403"/>
      <c r="P603" s="403"/>
      <c r="Q603" s="403"/>
      <c r="R603" s="403"/>
      <c r="S603" s="403"/>
    </row>
    <row r="604" spans="1:19" s="63" customFormat="1" ht="32.25" customHeight="1">
      <c r="A604" s="480" t="s">
        <v>353</v>
      </c>
      <c r="B604" s="403"/>
      <c r="C604" s="403"/>
      <c r="D604" s="403"/>
      <c r="E604" s="403"/>
      <c r="F604" s="403"/>
      <c r="G604" s="403"/>
      <c r="H604" s="403"/>
      <c r="I604" s="403"/>
      <c r="J604" s="403"/>
      <c r="K604" s="403"/>
      <c r="L604" s="403"/>
      <c r="M604" s="403"/>
      <c r="N604" s="403"/>
      <c r="O604" s="403"/>
      <c r="P604" s="403"/>
      <c r="Q604" s="403"/>
      <c r="R604" s="403"/>
      <c r="S604" s="403"/>
    </row>
    <row r="605" spans="1:19" s="63" customFormat="1" ht="12.75">
      <c r="A605" s="397" t="s">
        <v>354</v>
      </c>
      <c r="B605" s="396"/>
      <c r="C605" s="396"/>
      <c r="D605" s="396"/>
      <c r="E605" s="396"/>
      <c r="F605" s="396"/>
      <c r="G605" s="396"/>
      <c r="H605" s="396"/>
      <c r="I605" s="396"/>
      <c r="J605" s="396"/>
      <c r="K605" s="396"/>
      <c r="L605" s="396"/>
      <c r="M605" s="396"/>
      <c r="N605" s="396"/>
      <c r="O605" s="396"/>
      <c r="P605" s="396"/>
      <c r="Q605" s="396"/>
      <c r="R605" s="396"/>
      <c r="S605" s="396"/>
    </row>
    <row r="606" spans="1:19" s="63" customFormat="1" ht="12.75">
      <c r="A606" s="291"/>
      <c r="B606" s="292"/>
      <c r="C606" s="292"/>
      <c r="D606" s="292"/>
      <c r="E606" s="292"/>
      <c r="F606" s="292"/>
      <c r="G606" s="292"/>
      <c r="H606" s="292"/>
      <c r="I606" s="292"/>
      <c r="J606" s="292"/>
      <c r="K606" s="292"/>
      <c r="L606" s="292"/>
      <c r="M606" s="292"/>
      <c r="N606" s="292"/>
      <c r="O606" s="292"/>
      <c r="P606" s="292"/>
      <c r="Q606" s="292"/>
      <c r="R606" s="292"/>
      <c r="S606" s="292"/>
    </row>
    <row r="607" spans="1:15" s="63" customFormat="1" ht="27.75" customHeight="1">
      <c r="A607" s="293"/>
      <c r="B607" s="308"/>
      <c r="C607" s="484" t="s">
        <v>355</v>
      </c>
      <c r="D607" s="484"/>
      <c r="E607" s="484" t="s">
        <v>223</v>
      </c>
      <c r="F607" s="485"/>
      <c r="G607" s="61"/>
      <c r="H607" s="61"/>
      <c r="I607" s="61"/>
      <c r="J607" s="61"/>
      <c r="K607" s="61"/>
      <c r="L607" s="61"/>
      <c r="M607" s="61"/>
      <c r="N607" s="61"/>
      <c r="O607" s="61"/>
    </row>
    <row r="608" spans="1:15" s="63" customFormat="1" ht="69" customHeight="1">
      <c r="A608" s="294"/>
      <c r="B608" s="309"/>
      <c r="C608" s="295" t="s">
        <v>356</v>
      </c>
      <c r="D608" s="295" t="s">
        <v>357</v>
      </c>
      <c r="E608" s="295" t="s">
        <v>224</v>
      </c>
      <c r="F608" s="296" t="s">
        <v>74</v>
      </c>
      <c r="G608" s="66"/>
      <c r="H608" s="66"/>
      <c r="I608" s="66"/>
      <c r="J608" s="66"/>
      <c r="K608" s="66"/>
      <c r="L608" s="66"/>
      <c r="M608" s="66"/>
      <c r="N608" s="66"/>
      <c r="O608" s="66"/>
    </row>
    <row r="609" spans="1:15" s="63" customFormat="1" ht="15" customHeight="1">
      <c r="A609" s="304" t="s">
        <v>336</v>
      </c>
      <c r="B609" s="297" t="s">
        <v>202</v>
      </c>
      <c r="C609" s="298"/>
      <c r="D609" s="298"/>
      <c r="E609" s="298"/>
      <c r="F609" s="299"/>
      <c r="G609" s="61"/>
      <c r="H609" s="61"/>
      <c r="I609" s="61"/>
      <c r="J609" s="61"/>
      <c r="K609" s="61"/>
      <c r="L609" s="61"/>
      <c r="M609" s="61"/>
      <c r="N609" s="61"/>
      <c r="O609" s="61"/>
    </row>
    <row r="610" spans="1:15" s="63" customFormat="1" ht="15" customHeight="1">
      <c r="A610" s="305"/>
      <c r="B610" s="297" t="s">
        <v>203</v>
      </c>
      <c r="C610" s="298"/>
      <c r="D610" s="298"/>
      <c r="E610" s="298"/>
      <c r="F610" s="299"/>
      <c r="G610" s="61"/>
      <c r="H610" s="61"/>
      <c r="I610" s="61"/>
      <c r="J610" s="61"/>
      <c r="K610" s="61"/>
      <c r="L610" s="61"/>
      <c r="M610" s="61"/>
      <c r="N610" s="61"/>
      <c r="O610" s="61"/>
    </row>
    <row r="611" spans="1:15" s="63" customFormat="1" ht="15" customHeight="1">
      <c r="A611" s="305"/>
      <c r="B611" s="202" t="s">
        <v>3</v>
      </c>
      <c r="C611" s="298"/>
      <c r="D611" s="298"/>
      <c r="E611" s="298"/>
      <c r="F611" s="299"/>
      <c r="G611" s="61"/>
      <c r="H611" s="61"/>
      <c r="I611" s="61"/>
      <c r="J611" s="61"/>
      <c r="K611" s="61"/>
      <c r="L611" s="61"/>
      <c r="M611" s="61"/>
      <c r="N611" s="61"/>
      <c r="O611" s="61"/>
    </row>
    <row r="612" spans="1:15" s="63" customFormat="1" ht="15" customHeight="1">
      <c r="A612" s="305"/>
      <c r="B612" s="300" t="s">
        <v>4</v>
      </c>
      <c r="C612" s="298"/>
      <c r="D612" s="298"/>
      <c r="E612" s="298"/>
      <c r="F612" s="299"/>
      <c r="G612" s="61"/>
      <c r="H612" s="61"/>
      <c r="I612" s="61"/>
      <c r="J612" s="61"/>
      <c r="K612" s="61"/>
      <c r="L612" s="61"/>
      <c r="M612" s="61"/>
      <c r="N612" s="61"/>
      <c r="O612" s="61"/>
    </row>
    <row r="613" spans="1:15" s="63" customFormat="1" ht="15" customHeight="1">
      <c r="A613" s="306"/>
      <c r="B613" s="300" t="s">
        <v>5</v>
      </c>
      <c r="C613" s="298"/>
      <c r="D613" s="298"/>
      <c r="E613" s="298"/>
      <c r="F613" s="299"/>
      <c r="G613" s="61"/>
      <c r="H613" s="61"/>
      <c r="I613" s="61"/>
      <c r="J613" s="61"/>
      <c r="K613" s="61"/>
      <c r="L613" s="61"/>
      <c r="M613" s="61"/>
      <c r="N613" s="61"/>
      <c r="O613" s="61"/>
    </row>
    <row r="614" spans="1:15" s="63" customFormat="1" ht="15" customHeight="1">
      <c r="A614" s="304" t="s">
        <v>315</v>
      </c>
      <c r="B614" s="297" t="s">
        <v>202</v>
      </c>
      <c r="C614" s="298"/>
      <c r="D614" s="298"/>
      <c r="E614" s="298"/>
      <c r="F614" s="299"/>
      <c r="G614" s="61"/>
      <c r="H614" s="61"/>
      <c r="I614" s="61"/>
      <c r="J614" s="61"/>
      <c r="K614" s="61"/>
      <c r="L614" s="61"/>
      <c r="M614" s="61"/>
      <c r="N614" s="61"/>
      <c r="O614" s="61"/>
    </row>
    <row r="615" spans="1:15" s="63" customFormat="1" ht="15" customHeight="1">
      <c r="A615" s="305"/>
      <c r="B615" s="297" t="s">
        <v>203</v>
      </c>
      <c r="C615" s="298"/>
      <c r="D615" s="298"/>
      <c r="E615" s="298"/>
      <c r="F615" s="299"/>
      <c r="G615" s="61"/>
      <c r="H615" s="61"/>
      <c r="I615" s="61"/>
      <c r="J615" s="61"/>
      <c r="K615" s="61"/>
      <c r="L615" s="61"/>
      <c r="M615" s="61"/>
      <c r="N615" s="61"/>
      <c r="O615" s="61"/>
    </row>
    <row r="616" spans="1:15" s="63" customFormat="1" ht="15" customHeight="1">
      <c r="A616" s="305"/>
      <c r="B616" s="202" t="s">
        <v>3</v>
      </c>
      <c r="C616" s="298"/>
      <c r="D616" s="298"/>
      <c r="E616" s="298"/>
      <c r="F616" s="299"/>
      <c r="G616" s="61"/>
      <c r="H616" s="61"/>
      <c r="I616" s="61"/>
      <c r="J616" s="61"/>
      <c r="K616" s="61"/>
      <c r="L616" s="61"/>
      <c r="M616" s="61"/>
      <c r="N616" s="61"/>
      <c r="O616" s="61"/>
    </row>
    <row r="617" spans="1:15" s="63" customFormat="1" ht="15" customHeight="1">
      <c r="A617" s="305"/>
      <c r="B617" s="300" t="s">
        <v>4</v>
      </c>
      <c r="C617" s="298"/>
      <c r="D617" s="298"/>
      <c r="E617" s="298"/>
      <c r="F617" s="299"/>
      <c r="G617" s="61"/>
      <c r="H617" s="61"/>
      <c r="I617" s="61"/>
      <c r="J617" s="61"/>
      <c r="K617" s="61"/>
      <c r="L617" s="61"/>
      <c r="M617" s="61"/>
      <c r="N617" s="61"/>
      <c r="O617" s="61"/>
    </row>
    <row r="618" spans="1:15" s="63" customFormat="1" ht="15" customHeight="1" thickBot="1">
      <c r="A618" s="307"/>
      <c r="B618" s="301" t="s">
        <v>5</v>
      </c>
      <c r="C618" s="302"/>
      <c r="D618" s="302"/>
      <c r="E618" s="302"/>
      <c r="F618" s="303"/>
      <c r="G618" s="268"/>
      <c r="H618" s="268"/>
      <c r="I618" s="268"/>
      <c r="J618" s="268"/>
      <c r="K618" s="268"/>
      <c r="L618" s="268"/>
      <c r="M618" s="268"/>
      <c r="N618" s="268"/>
      <c r="O618" s="268"/>
    </row>
    <row r="619" spans="1:6" s="63" customFormat="1" ht="12.75">
      <c r="A619" s="137"/>
      <c r="B619" s="137"/>
      <c r="C619" s="137"/>
      <c r="D619" s="137"/>
      <c r="E619" s="137"/>
      <c r="F619" s="137"/>
    </row>
    <row r="620" spans="1:19" s="63" customFormat="1" ht="12.75">
      <c r="A620" s="397" t="s">
        <v>358</v>
      </c>
      <c r="B620" s="396"/>
      <c r="C620" s="396"/>
      <c r="D620" s="396"/>
      <c r="E620" s="396"/>
      <c r="F620" s="396"/>
      <c r="G620" s="396"/>
      <c r="H620" s="396"/>
      <c r="I620" s="396"/>
      <c r="J620" s="396"/>
      <c r="K620" s="396"/>
      <c r="L620" s="396"/>
      <c r="M620" s="396"/>
      <c r="N620" s="396"/>
      <c r="O620" s="396"/>
      <c r="P620" s="396"/>
      <c r="Q620" s="396"/>
      <c r="R620" s="396"/>
      <c r="S620" s="396"/>
    </row>
    <row r="621" spans="1:19" s="63" customFormat="1" ht="12.75">
      <c r="A621" s="291"/>
      <c r="B621" s="292"/>
      <c r="C621" s="292"/>
      <c r="D621" s="292"/>
      <c r="E621" s="292"/>
      <c r="F621" s="292"/>
      <c r="G621" s="292"/>
      <c r="H621" s="292"/>
      <c r="I621" s="292"/>
      <c r="J621" s="292"/>
      <c r="K621" s="292"/>
      <c r="L621" s="292"/>
      <c r="M621" s="292"/>
      <c r="N621" s="292"/>
      <c r="O621" s="292"/>
      <c r="P621" s="292"/>
      <c r="Q621" s="292"/>
      <c r="R621" s="292"/>
      <c r="S621" s="292"/>
    </row>
    <row r="622" spans="1:15" s="63" customFormat="1" ht="27.75" customHeight="1">
      <c r="A622" s="293"/>
      <c r="B622" s="308"/>
      <c r="C622" s="484" t="s">
        <v>355</v>
      </c>
      <c r="D622" s="484"/>
      <c r="E622" s="484" t="s">
        <v>223</v>
      </c>
      <c r="F622" s="485"/>
      <c r="G622" s="61"/>
      <c r="H622" s="61"/>
      <c r="I622" s="61"/>
      <c r="J622" s="61"/>
      <c r="K622" s="61"/>
      <c r="L622" s="61"/>
      <c r="M622" s="61"/>
      <c r="N622" s="61"/>
      <c r="O622" s="61"/>
    </row>
    <row r="623" spans="1:15" s="63" customFormat="1" ht="69" customHeight="1">
      <c r="A623" s="294"/>
      <c r="B623" s="309"/>
      <c r="C623" s="295" t="s">
        <v>356</v>
      </c>
      <c r="D623" s="295" t="s">
        <v>357</v>
      </c>
      <c r="E623" s="295" t="s">
        <v>224</v>
      </c>
      <c r="F623" s="296" t="s">
        <v>74</v>
      </c>
      <c r="G623" s="66"/>
      <c r="H623" s="66"/>
      <c r="I623" s="66"/>
      <c r="J623" s="66"/>
      <c r="K623" s="66"/>
      <c r="L623" s="66"/>
      <c r="M623" s="66"/>
      <c r="N623" s="66"/>
      <c r="O623" s="66"/>
    </row>
    <row r="624" spans="1:15" s="63" customFormat="1" ht="15" customHeight="1">
      <c r="A624" s="304" t="s">
        <v>336</v>
      </c>
      <c r="B624" s="297" t="s">
        <v>202</v>
      </c>
      <c r="C624" s="298"/>
      <c r="D624" s="298"/>
      <c r="E624" s="298"/>
      <c r="F624" s="299"/>
      <c r="G624" s="61"/>
      <c r="H624" s="61"/>
      <c r="I624" s="61"/>
      <c r="J624" s="61"/>
      <c r="K624" s="61"/>
      <c r="L624" s="61"/>
      <c r="M624" s="61"/>
      <c r="N624" s="61"/>
      <c r="O624" s="61"/>
    </row>
    <row r="625" spans="1:15" s="63" customFormat="1" ht="15" customHeight="1">
      <c r="A625" s="305"/>
      <c r="B625" s="297" t="s">
        <v>203</v>
      </c>
      <c r="C625" s="298"/>
      <c r="D625" s="298"/>
      <c r="E625" s="298"/>
      <c r="F625" s="299"/>
      <c r="G625" s="61"/>
      <c r="H625" s="61"/>
      <c r="I625" s="61"/>
      <c r="J625" s="61"/>
      <c r="K625" s="61"/>
      <c r="L625" s="61"/>
      <c r="M625" s="61"/>
      <c r="N625" s="61"/>
      <c r="O625" s="61"/>
    </row>
    <row r="626" spans="1:15" s="63" customFormat="1" ht="15" customHeight="1">
      <c r="A626" s="305"/>
      <c r="B626" s="202" t="s">
        <v>3</v>
      </c>
      <c r="C626" s="298"/>
      <c r="D626" s="298"/>
      <c r="E626" s="298"/>
      <c r="F626" s="299"/>
      <c r="G626" s="61"/>
      <c r="H626" s="61"/>
      <c r="I626" s="61"/>
      <c r="J626" s="61"/>
      <c r="K626" s="61"/>
      <c r="L626" s="61"/>
      <c r="M626" s="61"/>
      <c r="N626" s="61"/>
      <c r="O626" s="61"/>
    </row>
    <row r="627" spans="1:15" s="63" customFormat="1" ht="15" customHeight="1">
      <c r="A627" s="305"/>
      <c r="B627" s="300" t="s">
        <v>4</v>
      </c>
      <c r="C627" s="298"/>
      <c r="D627" s="298"/>
      <c r="E627" s="298"/>
      <c r="F627" s="299"/>
      <c r="G627" s="61"/>
      <c r="H627" s="61"/>
      <c r="I627" s="61"/>
      <c r="J627" s="61"/>
      <c r="K627" s="61"/>
      <c r="L627" s="61"/>
      <c r="M627" s="61"/>
      <c r="N627" s="61"/>
      <c r="O627" s="61"/>
    </row>
    <row r="628" spans="1:15" s="63" customFormat="1" ht="15" customHeight="1">
      <c r="A628" s="306"/>
      <c r="B628" s="300" t="s">
        <v>5</v>
      </c>
      <c r="C628" s="298"/>
      <c r="D628" s="298"/>
      <c r="E628" s="298"/>
      <c r="F628" s="299"/>
      <c r="G628" s="61"/>
      <c r="H628" s="61"/>
      <c r="I628" s="61"/>
      <c r="J628" s="61"/>
      <c r="K628" s="61"/>
      <c r="L628" s="61"/>
      <c r="M628" s="61"/>
      <c r="N628" s="61"/>
      <c r="O628" s="61"/>
    </row>
    <row r="629" spans="1:15" s="63" customFormat="1" ht="15" customHeight="1">
      <c r="A629" s="304" t="s">
        <v>315</v>
      </c>
      <c r="B629" s="297" t="s">
        <v>202</v>
      </c>
      <c r="C629" s="298"/>
      <c r="D629" s="298"/>
      <c r="E629" s="298"/>
      <c r="F629" s="299"/>
      <c r="G629" s="61"/>
      <c r="H629" s="61"/>
      <c r="I629" s="61"/>
      <c r="J629" s="61"/>
      <c r="K629" s="61"/>
      <c r="L629" s="61"/>
      <c r="M629" s="61"/>
      <c r="N629" s="61"/>
      <c r="O629" s="61"/>
    </row>
    <row r="630" spans="1:15" s="63" customFormat="1" ht="15" customHeight="1">
      <c r="A630" s="305"/>
      <c r="B630" s="297" t="s">
        <v>203</v>
      </c>
      <c r="C630" s="298"/>
      <c r="D630" s="298"/>
      <c r="E630" s="298"/>
      <c r="F630" s="299"/>
      <c r="G630" s="61"/>
      <c r="H630" s="61"/>
      <c r="I630" s="61"/>
      <c r="J630" s="61"/>
      <c r="K630" s="61"/>
      <c r="L630" s="61"/>
      <c r="M630" s="61"/>
      <c r="N630" s="61"/>
      <c r="O630" s="61"/>
    </row>
    <row r="631" spans="1:15" s="63" customFormat="1" ht="15" customHeight="1">
      <c r="A631" s="305"/>
      <c r="B631" s="202" t="s">
        <v>3</v>
      </c>
      <c r="C631" s="298"/>
      <c r="D631" s="298"/>
      <c r="E631" s="298"/>
      <c r="F631" s="299"/>
      <c r="G631" s="61"/>
      <c r="H631" s="61"/>
      <c r="I631" s="61"/>
      <c r="J631" s="61"/>
      <c r="K631" s="61"/>
      <c r="L631" s="61"/>
      <c r="M631" s="61"/>
      <c r="N631" s="61"/>
      <c r="O631" s="61"/>
    </row>
    <row r="632" spans="1:15" s="63" customFormat="1" ht="15" customHeight="1">
      <c r="A632" s="305"/>
      <c r="B632" s="300" t="s">
        <v>4</v>
      </c>
      <c r="C632" s="298"/>
      <c r="D632" s="298"/>
      <c r="E632" s="298"/>
      <c r="F632" s="299"/>
      <c r="G632" s="61"/>
      <c r="H632" s="61"/>
      <c r="I632" s="61"/>
      <c r="J632" s="61"/>
      <c r="K632" s="61"/>
      <c r="L632" s="61"/>
      <c r="M632" s="61"/>
      <c r="N632" s="61"/>
      <c r="O632" s="61"/>
    </row>
    <row r="633" spans="1:15" s="63" customFormat="1" ht="15" customHeight="1" thickBot="1">
      <c r="A633" s="307"/>
      <c r="B633" s="301" t="s">
        <v>5</v>
      </c>
      <c r="C633" s="302"/>
      <c r="D633" s="302"/>
      <c r="E633" s="302"/>
      <c r="F633" s="303"/>
      <c r="G633" s="268"/>
      <c r="H633" s="268"/>
      <c r="I633" s="268"/>
      <c r="J633" s="268"/>
      <c r="K633" s="268"/>
      <c r="L633" s="268"/>
      <c r="M633" s="268"/>
      <c r="N633" s="268"/>
      <c r="O633" s="268"/>
    </row>
    <row r="634" spans="1:6" s="63" customFormat="1" ht="12.75">
      <c r="A634" s="137"/>
      <c r="B634" s="137"/>
      <c r="C634" s="137"/>
      <c r="D634" s="137"/>
      <c r="E634" s="137"/>
      <c r="F634" s="137"/>
    </row>
    <row r="635" spans="1:19" s="63" customFormat="1" ht="37.5" customHeight="1">
      <c r="A635" s="483" t="s">
        <v>430</v>
      </c>
      <c r="B635" s="483"/>
      <c r="C635" s="483"/>
      <c r="D635" s="483"/>
      <c r="E635" s="483"/>
      <c r="F635" s="483"/>
      <c r="G635" s="483"/>
      <c r="H635" s="483"/>
      <c r="I635" s="483"/>
      <c r="J635" s="483"/>
      <c r="K635" s="483"/>
      <c r="L635" s="483"/>
      <c r="M635" s="483"/>
      <c r="N635" s="483"/>
      <c r="O635" s="483"/>
      <c r="P635" s="483"/>
      <c r="Q635" s="483"/>
      <c r="R635" s="483"/>
      <c r="S635" s="483"/>
    </row>
    <row r="636" spans="1:6" s="63" customFormat="1" ht="12.75">
      <c r="A636" s="137"/>
      <c r="B636" s="137"/>
      <c r="C636" s="137"/>
      <c r="D636" s="137"/>
      <c r="E636" s="137"/>
      <c r="F636" s="137"/>
    </row>
    <row r="637" spans="1:6" s="63" customFormat="1" ht="12.75">
      <c r="A637" s="137"/>
      <c r="B637" s="137"/>
      <c r="C637" s="137"/>
      <c r="D637" s="137"/>
      <c r="E637" s="137"/>
      <c r="F637" s="137"/>
    </row>
    <row r="638" spans="1:18" s="63" customFormat="1" ht="18.75" customHeight="1">
      <c r="A638" s="406" t="s">
        <v>429</v>
      </c>
      <c r="B638" s="406"/>
      <c r="C638" s="406"/>
      <c r="D638" s="406"/>
      <c r="E638" s="406"/>
      <c r="F638" s="406"/>
      <c r="G638" s="406"/>
      <c r="H638" s="406"/>
      <c r="I638" s="406"/>
      <c r="J638" s="406"/>
      <c r="K638" s="406"/>
      <c r="L638" s="406"/>
      <c r="M638" s="406"/>
      <c r="N638" s="406"/>
      <c r="O638" s="406"/>
      <c r="P638" s="406"/>
      <c r="Q638" s="406"/>
      <c r="R638" s="406"/>
    </row>
    <row r="639" spans="1:18" s="63" customFormat="1" ht="18.75">
      <c r="A639" s="349"/>
      <c r="B639" s="349"/>
      <c r="C639" s="349"/>
      <c r="D639" s="349"/>
      <c r="E639" s="349"/>
      <c r="F639" s="349"/>
      <c r="G639" s="349"/>
      <c r="H639" s="349"/>
      <c r="I639" s="349"/>
      <c r="J639" s="349"/>
      <c r="K639" s="349"/>
      <c r="L639" s="349"/>
      <c r="M639" s="349"/>
      <c r="N639" s="349"/>
      <c r="O639" s="349"/>
      <c r="P639" s="349"/>
      <c r="Q639" s="349"/>
      <c r="R639" s="349"/>
    </row>
    <row r="640" spans="1:19" s="63" customFormat="1" ht="12.75" customHeight="1">
      <c r="A640" s="486" t="s">
        <v>427</v>
      </c>
      <c r="B640" s="486"/>
      <c r="C640" s="486"/>
      <c r="D640" s="486"/>
      <c r="E640" s="486"/>
      <c r="F640" s="486"/>
      <c r="G640" s="486"/>
      <c r="H640" s="486"/>
      <c r="I640" s="486"/>
      <c r="J640" s="486"/>
      <c r="K640" s="486"/>
      <c r="L640" s="486"/>
      <c r="M640" s="486"/>
      <c r="N640" s="486"/>
      <c r="O640" s="486"/>
      <c r="P640" s="486"/>
      <c r="Q640" s="486"/>
      <c r="R640" s="486"/>
      <c r="S640" s="486"/>
    </row>
    <row r="641" spans="1:19" s="63" customFormat="1" ht="12.75" customHeight="1">
      <c r="A641" s="488" t="s">
        <v>415</v>
      </c>
      <c r="B641" s="489"/>
      <c r="C641" s="489"/>
      <c r="D641" s="489"/>
      <c r="E641" s="489"/>
      <c r="F641" s="489"/>
      <c r="G641" s="489"/>
      <c r="H641" s="489"/>
      <c r="I641" s="489"/>
      <c r="J641" s="489"/>
      <c r="K641" s="489"/>
      <c r="L641" s="489"/>
      <c r="M641" s="489"/>
      <c r="N641" s="489"/>
      <c r="O641" s="489"/>
      <c r="P641" s="489"/>
      <c r="Q641" s="489"/>
      <c r="R641" s="489"/>
      <c r="S641" s="489"/>
    </row>
    <row r="642" spans="1:19" s="63" customFormat="1" ht="17.25" customHeight="1">
      <c r="A642" s="486" t="s">
        <v>428</v>
      </c>
      <c r="B642" s="486"/>
      <c r="C642" s="486"/>
      <c r="D642" s="486"/>
      <c r="E642" s="486"/>
      <c r="F642" s="486"/>
      <c r="G642" s="486"/>
      <c r="H642" s="486"/>
      <c r="I642" s="486"/>
      <c r="J642" s="486"/>
      <c r="K642" s="486"/>
      <c r="L642" s="486"/>
      <c r="M642" s="486"/>
      <c r="N642" s="486"/>
      <c r="O642" s="486"/>
      <c r="P642" s="486"/>
      <c r="Q642" s="486"/>
      <c r="R642" s="486"/>
      <c r="S642" s="486"/>
    </row>
    <row r="643" spans="1:19" s="63" customFormat="1" ht="12.75" customHeight="1">
      <c r="A643" s="490" t="s">
        <v>416</v>
      </c>
      <c r="B643" s="490"/>
      <c r="C643" s="490"/>
      <c r="D643" s="490"/>
      <c r="E643" s="490"/>
      <c r="F643" s="490"/>
      <c r="G643" s="490"/>
      <c r="H643" s="490"/>
      <c r="I643" s="490"/>
      <c r="J643" s="490"/>
      <c r="K643" s="490"/>
      <c r="L643" s="490"/>
      <c r="M643" s="490"/>
      <c r="N643" s="490"/>
      <c r="O643" s="490"/>
      <c r="P643" s="490"/>
      <c r="Q643" s="490"/>
      <c r="R643" s="490"/>
      <c r="S643" s="490"/>
    </row>
    <row r="644" spans="1:19" s="63" customFormat="1" ht="13.5" customHeight="1">
      <c r="A644" s="487"/>
      <c r="B644" s="487"/>
      <c r="C644" s="487"/>
      <c r="D644" s="487"/>
      <c r="E644" s="487"/>
      <c r="F644" s="487"/>
      <c r="G644" s="487"/>
      <c r="H644" s="487"/>
      <c r="I644" s="487"/>
      <c r="J644" s="487"/>
      <c r="K644" s="487"/>
      <c r="L644" s="487"/>
      <c r="M644" s="487"/>
      <c r="N644" s="487"/>
      <c r="O644" s="487"/>
      <c r="P644" s="487"/>
      <c r="Q644" s="487"/>
      <c r="R644" s="487"/>
      <c r="S644" s="487"/>
    </row>
    <row r="645" spans="1:19" s="163" customFormat="1" ht="28.5" customHeight="1">
      <c r="A645" s="396" t="s">
        <v>425</v>
      </c>
      <c r="B645" s="396"/>
      <c r="C645" s="396"/>
      <c r="D645" s="396"/>
      <c r="E645" s="396"/>
      <c r="F645" s="396"/>
      <c r="G645" s="396"/>
      <c r="H645" s="396"/>
      <c r="I645" s="396"/>
      <c r="J645" s="396"/>
      <c r="K645" s="396"/>
      <c r="L645" s="396"/>
      <c r="M645" s="396"/>
      <c r="N645" s="396"/>
      <c r="O645" s="396"/>
      <c r="P645" s="396"/>
      <c r="Q645" s="396"/>
      <c r="R645" s="396"/>
      <c r="S645" s="396"/>
    </row>
    <row r="646" spans="1:19" s="63" customFormat="1" ht="12.75">
      <c r="A646" s="396" t="s">
        <v>359</v>
      </c>
      <c r="B646" s="396"/>
      <c r="C646" s="396"/>
      <c r="D646" s="396"/>
      <c r="E646" s="396"/>
      <c r="F646" s="396"/>
      <c r="G646" s="396"/>
      <c r="H646" s="396"/>
      <c r="I646" s="396"/>
      <c r="J646" s="396"/>
      <c r="K646" s="396"/>
      <c r="L646" s="396"/>
      <c r="M646" s="396"/>
      <c r="N646" s="396"/>
      <c r="O646" s="396"/>
      <c r="P646" s="396"/>
      <c r="Q646" s="396"/>
      <c r="R646" s="396"/>
      <c r="S646" s="396"/>
    </row>
    <row r="647" spans="1:19" s="63" customFormat="1" ht="12.75">
      <c r="A647" s="292"/>
      <c r="B647" s="292"/>
      <c r="C647" s="292"/>
      <c r="D647" s="292"/>
      <c r="E647" s="292"/>
      <c r="F647" s="292"/>
      <c r="G647" s="292"/>
      <c r="H647" s="292"/>
      <c r="I647" s="292"/>
      <c r="J647" s="292"/>
      <c r="K647" s="292"/>
      <c r="L647" s="292"/>
      <c r="M647" s="292"/>
      <c r="N647" s="292"/>
      <c r="O647" s="292"/>
      <c r="P647" s="292"/>
      <c r="Q647" s="292"/>
      <c r="R647" s="292"/>
      <c r="S647" s="292"/>
    </row>
    <row r="648" spans="1:6" s="63" customFormat="1" ht="65.25" customHeight="1">
      <c r="A648" s="310"/>
      <c r="B648" s="350" t="s">
        <v>360</v>
      </c>
      <c r="C648" s="350" t="s">
        <v>361</v>
      </c>
      <c r="D648" s="363"/>
      <c r="E648" s="347"/>
      <c r="F648" s="138"/>
    </row>
    <row r="649" spans="1:6" s="63" customFormat="1" ht="15" customHeight="1">
      <c r="A649" s="329" t="s">
        <v>417</v>
      </c>
      <c r="B649" s="358"/>
      <c r="C649" s="358"/>
      <c r="D649" s="364"/>
      <c r="E649" s="359"/>
      <c r="F649" s="138"/>
    </row>
    <row r="650" spans="1:6" s="63" customFormat="1" ht="15" customHeight="1">
      <c r="A650" s="365"/>
      <c r="B650" s="366"/>
      <c r="C650" s="367"/>
      <c r="D650" s="312"/>
      <c r="E650" s="360"/>
      <c r="F650" s="138"/>
    </row>
    <row r="651" spans="1:6" s="63" customFormat="1" ht="12.75">
      <c r="A651" s="208"/>
      <c r="B651" s="311"/>
      <c r="C651" s="312"/>
      <c r="D651" s="312"/>
      <c r="E651" s="360"/>
      <c r="F651" s="138"/>
    </row>
    <row r="652" spans="1:19" s="63" customFormat="1" ht="12.75" customHeight="1">
      <c r="A652" s="396" t="s">
        <v>414</v>
      </c>
      <c r="B652" s="396"/>
      <c r="C652" s="396"/>
      <c r="D652" s="396"/>
      <c r="E652" s="396"/>
      <c r="F652" s="396"/>
      <c r="G652" s="396"/>
      <c r="H652" s="396"/>
      <c r="I652" s="396"/>
      <c r="J652" s="396"/>
      <c r="K652" s="396"/>
      <c r="L652" s="396"/>
      <c r="M652" s="396"/>
      <c r="N652" s="396"/>
      <c r="O652" s="396"/>
      <c r="P652" s="396"/>
      <c r="Q652" s="396"/>
      <c r="R652" s="396"/>
      <c r="S652" s="396"/>
    </row>
    <row r="653" spans="1:19" s="63" customFormat="1" ht="12.75" customHeight="1">
      <c r="A653" s="491" t="s">
        <v>431</v>
      </c>
      <c r="B653" s="491"/>
      <c r="C653" s="491"/>
      <c r="D653" s="491"/>
      <c r="E653" s="491"/>
      <c r="F653" s="491"/>
      <c r="G653" s="491"/>
      <c r="H653" s="491"/>
      <c r="I653" s="491"/>
      <c r="J653" s="491"/>
      <c r="K653" s="491"/>
      <c r="L653" s="491"/>
      <c r="M653" s="491"/>
      <c r="N653" s="491"/>
      <c r="O653" s="491"/>
      <c r="P653" s="491"/>
      <c r="Q653" s="491"/>
      <c r="R653" s="491"/>
      <c r="S653" s="491"/>
    </row>
    <row r="654" spans="1:19" s="63" customFormat="1" ht="12.75">
      <c r="A654" s="357"/>
      <c r="B654" s="357"/>
      <c r="C654" s="357"/>
      <c r="D654" s="357"/>
      <c r="E654" s="357"/>
      <c r="F654" s="357"/>
      <c r="G654" s="357"/>
      <c r="H654" s="357"/>
      <c r="I654" s="357"/>
      <c r="J654" s="357"/>
      <c r="K654" s="357"/>
      <c r="L654" s="357"/>
      <c r="M654" s="357"/>
      <c r="N654" s="357"/>
      <c r="O654" s="357"/>
      <c r="P654" s="357"/>
      <c r="Q654" s="357"/>
      <c r="R654" s="357"/>
      <c r="S654" s="357"/>
    </row>
    <row r="655" spans="1:8" s="63" customFormat="1" ht="12.75">
      <c r="A655" s="496" t="s">
        <v>418</v>
      </c>
      <c r="B655" s="497"/>
      <c r="C655" s="497"/>
      <c r="D655" s="497"/>
      <c r="E655" s="497"/>
      <c r="F655" s="497"/>
      <c r="G655" s="497"/>
      <c r="H655" s="497"/>
    </row>
    <row r="656" spans="1:8" s="63" customFormat="1" ht="12.75">
      <c r="A656" s="314"/>
      <c r="B656" s="315"/>
      <c r="C656" s="315"/>
      <c r="D656" s="315"/>
      <c r="E656" s="315"/>
      <c r="F656" s="315"/>
      <c r="G656" s="315"/>
      <c r="H656" s="315"/>
    </row>
    <row r="657" spans="1:8" s="63" customFormat="1" ht="105" customHeight="1">
      <c r="A657" s="310"/>
      <c r="B657" s="358" t="s">
        <v>362</v>
      </c>
      <c r="C657" s="358" t="s">
        <v>363</v>
      </c>
      <c r="D657" s="358" t="s">
        <v>364</v>
      </c>
      <c r="E657" s="316" t="s">
        <v>437</v>
      </c>
      <c r="F657" s="358" t="s">
        <v>432</v>
      </c>
      <c r="G657" s="358"/>
      <c r="H657" s="372"/>
    </row>
    <row r="658" spans="1:8" s="63" customFormat="1" ht="15" customHeight="1">
      <c r="A658" s="329" t="s">
        <v>426</v>
      </c>
      <c r="B658" s="317"/>
      <c r="C658" s="317"/>
      <c r="D658" s="317"/>
      <c r="E658" s="317"/>
      <c r="F658" s="371"/>
      <c r="G658" s="318"/>
      <c r="H658" s="389"/>
    </row>
    <row r="659" spans="1:8" s="63" customFormat="1" ht="15" customHeight="1">
      <c r="A659" s="365"/>
      <c r="B659" s="366"/>
      <c r="C659" s="366"/>
      <c r="D659" s="366"/>
      <c r="E659" s="366"/>
      <c r="F659" s="368"/>
      <c r="G659" s="369"/>
      <c r="H659" s="362"/>
    </row>
    <row r="660" spans="1:7" s="63" customFormat="1" ht="12.75">
      <c r="A660" s="208"/>
      <c r="B660" s="311"/>
      <c r="C660" s="311"/>
      <c r="D660" s="311"/>
      <c r="E660" s="311"/>
      <c r="F660" s="311"/>
      <c r="G660" s="347"/>
    </row>
    <row r="661" spans="1:19" s="63" customFormat="1" ht="12.75" customHeight="1">
      <c r="A661" s="491" t="s">
        <v>431</v>
      </c>
      <c r="B661" s="491"/>
      <c r="C661" s="491"/>
      <c r="D661" s="491"/>
      <c r="E661" s="491"/>
      <c r="F661" s="491"/>
      <c r="G661" s="491"/>
      <c r="H661" s="491"/>
      <c r="I661" s="491"/>
      <c r="J661" s="491"/>
      <c r="K661" s="491"/>
      <c r="L661" s="491"/>
      <c r="M661" s="491"/>
      <c r="N661" s="491"/>
      <c r="O661" s="491"/>
      <c r="P661" s="491"/>
      <c r="Q661" s="491"/>
      <c r="R661" s="491"/>
      <c r="S661" s="491"/>
    </row>
    <row r="662" spans="1:19" s="63" customFormat="1" ht="12.75">
      <c r="A662" s="313"/>
      <c r="B662" s="313"/>
      <c r="C662" s="313"/>
      <c r="D662" s="313"/>
      <c r="E662" s="313"/>
      <c r="F662" s="313"/>
      <c r="G662" s="313"/>
      <c r="H662" s="313"/>
      <c r="I662" s="313"/>
      <c r="J662" s="313"/>
      <c r="K662" s="313"/>
      <c r="L662" s="313"/>
      <c r="M662" s="313"/>
      <c r="N662" s="313"/>
      <c r="O662" s="313"/>
      <c r="P662" s="313"/>
      <c r="Q662" s="313"/>
      <c r="R662" s="313"/>
      <c r="S662" s="313"/>
    </row>
    <row r="663" spans="1:11" s="63" customFormat="1" ht="12.75">
      <c r="A663" s="496" t="s">
        <v>419</v>
      </c>
      <c r="B663" s="497"/>
      <c r="C663" s="497"/>
      <c r="D663" s="497"/>
      <c r="E663" s="497"/>
      <c r="F663" s="497"/>
      <c r="G663" s="497"/>
      <c r="H663" s="497"/>
      <c r="I663" s="315"/>
      <c r="J663" s="315"/>
      <c r="K663" s="315"/>
    </row>
    <row r="664" spans="1:11" s="63" customFormat="1" ht="12.75">
      <c r="A664" s="314"/>
      <c r="B664" s="315"/>
      <c r="C664" s="315"/>
      <c r="D664" s="315"/>
      <c r="E664" s="315"/>
      <c r="F664" s="315"/>
      <c r="G664" s="315"/>
      <c r="H664" s="315"/>
      <c r="I664" s="315"/>
      <c r="J664" s="315"/>
      <c r="K664" s="315"/>
    </row>
    <row r="665" spans="1:11" s="63" customFormat="1" ht="118.5" customHeight="1">
      <c r="A665" s="169"/>
      <c r="B665" s="350" t="s">
        <v>410</v>
      </c>
      <c r="C665" s="350" t="s">
        <v>365</v>
      </c>
      <c r="D665" s="350" t="s">
        <v>408</v>
      </c>
      <c r="E665" s="350" t="s">
        <v>366</v>
      </c>
      <c r="F665" s="350" t="s">
        <v>367</v>
      </c>
      <c r="G665" s="350" t="s">
        <v>368</v>
      </c>
      <c r="H665" s="350" t="s">
        <v>409</v>
      </c>
      <c r="I665" s="350" t="s">
        <v>433</v>
      </c>
      <c r="J665" s="350"/>
      <c r="K665" s="372"/>
    </row>
    <row r="666" spans="1:11" s="63" customFormat="1" ht="15" customHeight="1">
      <c r="A666" s="329" t="s">
        <v>417</v>
      </c>
      <c r="B666" s="317"/>
      <c r="C666" s="317"/>
      <c r="D666" s="317"/>
      <c r="E666" s="318"/>
      <c r="F666" s="318"/>
      <c r="G666" s="318"/>
      <c r="H666" s="318"/>
      <c r="I666" s="371"/>
      <c r="J666" s="318"/>
      <c r="K666" s="390"/>
    </row>
    <row r="667" spans="1:11" s="63" customFormat="1" ht="15" customHeight="1">
      <c r="A667" s="365"/>
      <c r="B667" s="366"/>
      <c r="C667" s="366"/>
      <c r="D667" s="366"/>
      <c r="E667" s="370"/>
      <c r="F667" s="370"/>
      <c r="G667" s="370"/>
      <c r="H667" s="370"/>
      <c r="I667" s="368"/>
      <c r="J667" s="369"/>
      <c r="K667" s="362"/>
    </row>
    <row r="668" spans="1:11" s="63" customFormat="1" ht="14.25" customHeight="1">
      <c r="A668" s="208"/>
      <c r="B668" s="311"/>
      <c r="C668" s="311"/>
      <c r="D668" s="311"/>
      <c r="E668" s="347"/>
      <c r="F668" s="347"/>
      <c r="G668" s="347"/>
      <c r="H668" s="347"/>
      <c r="I668" s="319"/>
      <c r="J668" s="319"/>
      <c r="K668" s="347"/>
    </row>
    <row r="669" spans="1:11" s="63" customFormat="1" ht="11.25" customHeight="1">
      <c r="A669" s="492" t="s">
        <v>369</v>
      </c>
      <c r="B669" s="492"/>
      <c r="C669" s="492"/>
      <c r="D669" s="492"/>
      <c r="E669" s="492"/>
      <c r="F669" s="492"/>
      <c r="G669" s="492"/>
      <c r="H669" s="492"/>
      <c r="I669" s="188"/>
      <c r="J669" s="188"/>
      <c r="K669" s="188"/>
    </row>
    <row r="670" spans="1:11" s="63" customFormat="1" ht="11.25" customHeight="1">
      <c r="A670" s="492" t="s">
        <v>370</v>
      </c>
      <c r="B670" s="493"/>
      <c r="C670" s="493"/>
      <c r="D670" s="493"/>
      <c r="E670" s="493"/>
      <c r="F670" s="493"/>
      <c r="G670" s="493"/>
      <c r="H670" s="493"/>
      <c r="I670" s="493"/>
      <c r="J670" s="493"/>
      <c r="K670" s="493"/>
    </row>
    <row r="671" spans="1:11" s="63" customFormat="1" ht="11.25" customHeight="1">
      <c r="A671" s="447" t="s">
        <v>371</v>
      </c>
      <c r="B671" s="494"/>
      <c r="C671" s="494"/>
      <c r="D671" s="494"/>
      <c r="E671" s="494"/>
      <c r="F671" s="494"/>
      <c r="G671" s="494"/>
      <c r="H671" s="494"/>
      <c r="I671" s="494"/>
      <c r="J671" s="188"/>
      <c r="K671" s="188"/>
    </row>
    <row r="672" spans="1:11" s="63" customFormat="1" ht="11.25" customHeight="1">
      <c r="A672" s="447" t="s">
        <v>372</v>
      </c>
      <c r="B672" s="494"/>
      <c r="C672" s="494"/>
      <c r="D672" s="494"/>
      <c r="E672" s="494"/>
      <c r="F672" s="494"/>
      <c r="G672" s="494"/>
      <c r="H672" s="494"/>
      <c r="I672" s="495"/>
      <c r="J672" s="495"/>
      <c r="K672" s="495"/>
    </row>
    <row r="673" spans="1:9" s="63" customFormat="1" ht="12.75">
      <c r="A673" s="346"/>
      <c r="B673" s="347"/>
      <c r="C673" s="347"/>
      <c r="D673" s="347"/>
      <c r="E673" s="347"/>
      <c r="H673" s="348"/>
      <c r="I673" s="348"/>
    </row>
    <row r="674" spans="1:9" s="63" customFormat="1" ht="12.75">
      <c r="A674" s="346"/>
      <c r="B674" s="347"/>
      <c r="C674" s="347"/>
      <c r="D674" s="347"/>
      <c r="E674" s="347"/>
      <c r="H674" s="348"/>
      <c r="I674" s="348"/>
    </row>
    <row r="675" spans="1:19" s="163" customFormat="1" ht="30.75" customHeight="1">
      <c r="A675" s="396" t="s">
        <v>434</v>
      </c>
      <c r="B675" s="396"/>
      <c r="C675" s="396"/>
      <c r="D675" s="396"/>
      <c r="E675" s="396"/>
      <c r="F675" s="396"/>
      <c r="G675" s="396"/>
      <c r="H675" s="396"/>
      <c r="I675" s="396"/>
      <c r="J675" s="396"/>
      <c r="K675" s="396"/>
      <c r="L675" s="396"/>
      <c r="M675" s="396"/>
      <c r="N675" s="396"/>
      <c r="O675" s="396"/>
      <c r="P675" s="396"/>
      <c r="Q675" s="396"/>
      <c r="R675" s="396"/>
      <c r="S675" s="396"/>
    </row>
    <row r="676" spans="1:9" s="63" customFormat="1" ht="12.75">
      <c r="A676" s="352"/>
      <c r="B676" s="437"/>
      <c r="C676" s="498"/>
      <c r="D676" s="498"/>
      <c r="E676" s="498"/>
      <c r="F676" s="437"/>
      <c r="G676" s="498"/>
      <c r="H676" s="498"/>
      <c r="I676" s="498"/>
    </row>
    <row r="677" spans="1:9" s="63" customFormat="1" ht="12.75" customHeight="1">
      <c r="A677" s="354"/>
      <c r="B677" s="499" t="s">
        <v>411</v>
      </c>
      <c r="C677" s="500"/>
      <c r="D677" s="500"/>
      <c r="E677" s="501"/>
      <c r="F677" s="502"/>
      <c r="G677" s="503"/>
      <c r="H677" s="503"/>
      <c r="I677" s="503"/>
    </row>
    <row r="678" spans="1:9" s="63" customFormat="1" ht="93.75" customHeight="1">
      <c r="A678" s="355"/>
      <c r="B678" s="353" t="s">
        <v>373</v>
      </c>
      <c r="C678" s="353" t="s">
        <v>374</v>
      </c>
      <c r="D678" s="353" t="s">
        <v>375</v>
      </c>
      <c r="E678" s="351" t="s">
        <v>376</v>
      </c>
      <c r="F678" s="363"/>
      <c r="G678" s="373"/>
      <c r="H678" s="373"/>
      <c r="I678" s="374"/>
    </row>
    <row r="679" spans="1:9" s="63" customFormat="1" ht="15" customHeight="1">
      <c r="A679" s="209" t="s">
        <v>402</v>
      </c>
      <c r="B679" s="401"/>
      <c r="C679" s="402"/>
      <c r="D679" s="402"/>
      <c r="E679" s="402"/>
      <c r="F679" s="376"/>
      <c r="G679" s="265"/>
      <c r="H679" s="265"/>
      <c r="I679" s="265"/>
    </row>
    <row r="680" spans="1:9" s="63" customFormat="1" ht="15" customHeight="1">
      <c r="A680" s="199" t="s">
        <v>377</v>
      </c>
      <c r="B680" s="320"/>
      <c r="C680" s="320"/>
      <c r="D680" s="320"/>
      <c r="E680" s="321"/>
      <c r="F680" s="377"/>
      <c r="G680" s="375"/>
      <c r="H680" s="375"/>
      <c r="I680" s="375"/>
    </row>
    <row r="681" spans="1:9" s="63" customFormat="1" ht="15" customHeight="1">
      <c r="A681" s="64" t="s">
        <v>378</v>
      </c>
      <c r="B681" s="320"/>
      <c r="C681" s="320"/>
      <c r="D681" s="320"/>
      <c r="E681" s="321"/>
      <c r="F681" s="377"/>
      <c r="G681" s="375"/>
      <c r="H681" s="375"/>
      <c r="I681" s="375"/>
    </row>
    <row r="682" spans="1:9" s="63" customFormat="1" ht="15" customHeight="1">
      <c r="A682" s="64" t="s">
        <v>379</v>
      </c>
      <c r="B682" s="320"/>
      <c r="C682" s="320"/>
      <c r="D682" s="320"/>
      <c r="E682" s="321"/>
      <c r="F682" s="377"/>
      <c r="G682" s="375"/>
      <c r="H682" s="375"/>
      <c r="I682" s="375"/>
    </row>
    <row r="683" spans="1:9" s="63" customFormat="1" ht="15" customHeight="1">
      <c r="A683" s="64" t="s">
        <v>421</v>
      </c>
      <c r="B683" s="320"/>
      <c r="C683" s="320"/>
      <c r="D683" s="320"/>
      <c r="E683" s="321"/>
      <c r="F683" s="377"/>
      <c r="G683" s="375"/>
      <c r="H683" s="375"/>
      <c r="I683" s="375"/>
    </row>
    <row r="684" spans="1:9" s="63" customFormat="1" ht="15" customHeight="1">
      <c r="A684" s="209" t="s">
        <v>403</v>
      </c>
      <c r="B684" s="401"/>
      <c r="C684" s="402"/>
      <c r="D684" s="402"/>
      <c r="E684" s="402"/>
      <c r="F684" s="376"/>
      <c r="G684" s="265"/>
      <c r="H684" s="265"/>
      <c r="I684" s="265"/>
    </row>
    <row r="685" spans="1:9" s="63" customFormat="1" ht="15" customHeight="1">
      <c r="A685" s="64" t="s">
        <v>380</v>
      </c>
      <c r="B685" s="320"/>
      <c r="C685" s="320"/>
      <c r="D685" s="320"/>
      <c r="E685" s="321"/>
      <c r="F685" s="377"/>
      <c r="G685" s="375"/>
      <c r="H685" s="375"/>
      <c r="I685" s="375"/>
    </row>
    <row r="686" spans="1:9" s="63" customFormat="1" ht="15" customHeight="1">
      <c r="A686" s="199" t="s">
        <v>381</v>
      </c>
      <c r="B686" s="320"/>
      <c r="C686" s="320"/>
      <c r="D686" s="320"/>
      <c r="E686" s="321"/>
      <c r="F686" s="377"/>
      <c r="G686" s="375"/>
      <c r="H686" s="375"/>
      <c r="I686" s="375"/>
    </row>
    <row r="687" spans="1:9" s="63" customFormat="1" ht="15" customHeight="1">
      <c r="A687" s="199" t="s">
        <v>382</v>
      </c>
      <c r="B687" s="320"/>
      <c r="C687" s="320"/>
      <c r="D687" s="320"/>
      <c r="E687" s="321"/>
      <c r="F687" s="377"/>
      <c r="G687" s="375"/>
      <c r="H687" s="375"/>
      <c r="I687" s="375"/>
    </row>
    <row r="688" spans="1:9" s="63" customFormat="1" ht="15" customHeight="1">
      <c r="A688" s="209" t="s">
        <v>404</v>
      </c>
      <c r="B688" s="401"/>
      <c r="C688" s="402"/>
      <c r="D688" s="402"/>
      <c r="E688" s="402"/>
      <c r="F688" s="376"/>
      <c r="G688" s="265"/>
      <c r="H688" s="265"/>
      <c r="I688" s="265"/>
    </row>
    <row r="689" spans="1:9" s="63" customFormat="1" ht="15" customHeight="1">
      <c r="A689" s="64" t="s">
        <v>383</v>
      </c>
      <c r="B689" s="320"/>
      <c r="C689" s="320"/>
      <c r="D689" s="320"/>
      <c r="E689" s="321"/>
      <c r="F689" s="377"/>
      <c r="G689" s="375"/>
      <c r="H689" s="375"/>
      <c r="I689" s="375"/>
    </row>
    <row r="690" spans="1:9" s="63" customFormat="1" ht="15" customHeight="1">
      <c r="A690" s="64" t="s">
        <v>422</v>
      </c>
      <c r="B690" s="320"/>
      <c r="C690" s="320"/>
      <c r="D690" s="320"/>
      <c r="E690" s="321"/>
      <c r="F690" s="377"/>
      <c r="G690" s="375"/>
      <c r="H690" s="375"/>
      <c r="I690" s="375"/>
    </row>
    <row r="691" spans="1:9" s="63" customFormat="1" ht="15" customHeight="1">
      <c r="A691" s="209" t="s">
        <v>405</v>
      </c>
      <c r="B691" s="401"/>
      <c r="C691" s="402"/>
      <c r="D691" s="402"/>
      <c r="E691" s="402"/>
      <c r="F691" s="376"/>
      <c r="G691" s="265"/>
      <c r="H691" s="265"/>
      <c r="I691" s="265"/>
    </row>
    <row r="692" spans="1:9" s="63" customFormat="1" ht="15">
      <c r="A692" s="322"/>
      <c r="B692" s="320"/>
      <c r="C692" s="320"/>
      <c r="D692" s="320"/>
      <c r="E692" s="321"/>
      <c r="F692" s="377"/>
      <c r="G692" s="375"/>
      <c r="H692" s="375"/>
      <c r="I692" s="375"/>
    </row>
    <row r="693" spans="1:19" s="63" customFormat="1" ht="15.75" thickBot="1">
      <c r="A693" s="323"/>
      <c r="B693" s="324"/>
      <c r="C693" s="324"/>
      <c r="D693" s="324"/>
      <c r="E693" s="325"/>
      <c r="F693" s="377"/>
      <c r="G693" s="375"/>
      <c r="H693" s="375"/>
      <c r="I693" s="375"/>
      <c r="K693" s="504"/>
      <c r="L693" s="505"/>
      <c r="M693" s="505"/>
      <c r="N693" s="505"/>
      <c r="O693" s="505"/>
      <c r="P693" s="505"/>
      <c r="Q693" s="505"/>
      <c r="R693" s="505"/>
      <c r="S693" s="505"/>
    </row>
    <row r="694" s="63" customFormat="1" ht="12.75">
      <c r="A694" s="326"/>
    </row>
    <row r="695" spans="1:19" s="63" customFormat="1" ht="11.25" customHeight="1">
      <c r="A695" s="479" t="s">
        <v>435</v>
      </c>
      <c r="B695" s="479"/>
      <c r="C695" s="479"/>
      <c r="D695" s="479"/>
      <c r="E695" s="479"/>
      <c r="F695" s="479"/>
      <c r="G695" s="479"/>
      <c r="H695" s="479"/>
      <c r="I695" s="479"/>
      <c r="J695" s="479"/>
      <c r="K695" s="479"/>
      <c r="L695" s="479"/>
      <c r="M695" s="479"/>
      <c r="N695" s="479"/>
      <c r="O695" s="479"/>
      <c r="P695" s="479"/>
      <c r="Q695" s="479"/>
      <c r="R695" s="479"/>
      <c r="S695" s="479"/>
    </row>
    <row r="696" spans="1:19" s="63" customFormat="1" ht="11.25" customHeight="1">
      <c r="A696" s="479" t="s">
        <v>465</v>
      </c>
      <c r="B696" s="479"/>
      <c r="C696" s="479"/>
      <c r="D696" s="479"/>
      <c r="E696" s="479"/>
      <c r="F696" s="479"/>
      <c r="G696" s="479"/>
      <c r="H696" s="479"/>
      <c r="I696" s="361"/>
      <c r="J696" s="361"/>
      <c r="K696" s="361"/>
      <c r="L696" s="361"/>
      <c r="M696" s="361"/>
      <c r="N696" s="361"/>
      <c r="O696" s="361"/>
      <c r="P696" s="361"/>
      <c r="Q696" s="361"/>
      <c r="R696" s="361"/>
      <c r="S696" s="361"/>
    </row>
    <row r="697" spans="1:19" s="63" customFormat="1" ht="11.25" customHeight="1">
      <c r="A697" s="479" t="s">
        <v>420</v>
      </c>
      <c r="B697" s="479"/>
      <c r="C697" s="479"/>
      <c r="D697" s="479"/>
      <c r="E697" s="479"/>
      <c r="F697" s="479"/>
      <c r="G697" s="479"/>
      <c r="H697" s="479"/>
      <c r="I697" s="479"/>
      <c r="J697" s="479"/>
      <c r="K697" s="479"/>
      <c r="L697" s="479"/>
      <c r="M697" s="479"/>
      <c r="N697" s="479"/>
      <c r="O697" s="479"/>
      <c r="P697" s="479"/>
      <c r="Q697" s="479"/>
      <c r="R697" s="479"/>
      <c r="S697" s="479"/>
    </row>
    <row r="698" spans="1:19" s="63" customFormat="1" ht="11.25" customHeight="1">
      <c r="A698" s="479"/>
      <c r="B698" s="479"/>
      <c r="C698" s="479"/>
      <c r="D698" s="479"/>
      <c r="E698" s="479"/>
      <c r="F698" s="479"/>
      <c r="G698" s="479"/>
      <c r="H698" s="479"/>
      <c r="I698" s="479"/>
      <c r="J698" s="479"/>
      <c r="K698" s="479"/>
      <c r="L698" s="479"/>
      <c r="M698" s="479"/>
      <c r="N698" s="479"/>
      <c r="O698" s="479"/>
      <c r="P698" s="479"/>
      <c r="Q698" s="479"/>
      <c r="R698" s="479"/>
      <c r="S698" s="479"/>
    </row>
    <row r="699" spans="1:6" s="63" customFormat="1" ht="12.75">
      <c r="A699" s="327"/>
      <c r="B699" s="137"/>
      <c r="C699" s="137"/>
      <c r="D699" s="137"/>
      <c r="E699" s="137"/>
      <c r="F699" s="137"/>
    </row>
    <row r="700" spans="1:6" s="63" customFormat="1" ht="12.75">
      <c r="A700" s="327"/>
      <c r="B700" s="137"/>
      <c r="C700" s="137"/>
      <c r="D700" s="137"/>
      <c r="E700" s="137"/>
      <c r="F700" s="137"/>
    </row>
    <row r="701" spans="1:19" s="163" customFormat="1" ht="40.5" customHeight="1">
      <c r="A701" s="396" t="s">
        <v>436</v>
      </c>
      <c r="B701" s="396"/>
      <c r="C701" s="396"/>
      <c r="D701" s="396"/>
      <c r="E701" s="396"/>
      <c r="F701" s="396"/>
      <c r="G701" s="396"/>
      <c r="H701" s="396"/>
      <c r="I701" s="396"/>
      <c r="J701" s="396"/>
      <c r="K701" s="396"/>
      <c r="L701" s="396"/>
      <c r="M701" s="396"/>
      <c r="N701" s="396"/>
      <c r="O701" s="396"/>
      <c r="P701" s="396"/>
      <c r="Q701" s="396"/>
      <c r="R701" s="396"/>
      <c r="S701" s="396"/>
    </row>
    <row r="702" spans="1:19" s="63" customFormat="1" ht="12.75" customHeight="1">
      <c r="A702" s="396" t="s">
        <v>384</v>
      </c>
      <c r="B702" s="396"/>
      <c r="C702" s="396"/>
      <c r="D702" s="396"/>
      <c r="E702" s="396"/>
      <c r="F702" s="396"/>
      <c r="G702" s="396"/>
      <c r="H702" s="396"/>
      <c r="I702" s="396"/>
      <c r="J702" s="396"/>
      <c r="K702" s="396"/>
      <c r="L702" s="396"/>
      <c r="M702" s="396"/>
      <c r="N702" s="396"/>
      <c r="O702" s="396"/>
      <c r="P702" s="396"/>
      <c r="Q702" s="396"/>
      <c r="R702" s="396"/>
      <c r="S702" s="396"/>
    </row>
    <row r="703" spans="1:9" s="63" customFormat="1" ht="12.75">
      <c r="A703" s="352"/>
      <c r="B703" s="437"/>
      <c r="C703" s="498"/>
      <c r="D703" s="498"/>
      <c r="E703" s="498"/>
      <c r="F703" s="437"/>
      <c r="G703" s="498"/>
      <c r="H703" s="498"/>
      <c r="I703" s="498"/>
    </row>
    <row r="704" spans="1:9" s="63" customFormat="1" ht="12.75" customHeight="1">
      <c r="A704" s="354"/>
      <c r="B704" s="499" t="s">
        <v>438</v>
      </c>
      <c r="C704" s="500"/>
      <c r="D704" s="500"/>
      <c r="E704" s="501"/>
      <c r="F704" s="502"/>
      <c r="G704" s="503"/>
      <c r="H704" s="503"/>
      <c r="I704" s="503"/>
    </row>
    <row r="705" spans="1:9" s="63" customFormat="1" ht="66" customHeight="1">
      <c r="A705" s="355"/>
      <c r="B705" s="353" t="s">
        <v>385</v>
      </c>
      <c r="C705" s="353" t="s">
        <v>386</v>
      </c>
      <c r="D705" s="353" t="s">
        <v>387</v>
      </c>
      <c r="E705" s="356" t="s">
        <v>376</v>
      </c>
      <c r="F705" s="363"/>
      <c r="G705" s="373"/>
      <c r="H705" s="373"/>
      <c r="I705" s="374"/>
    </row>
    <row r="706" spans="1:9" s="63" customFormat="1" ht="15" customHeight="1">
      <c r="A706" s="155" t="s">
        <v>388</v>
      </c>
      <c r="B706" s="320"/>
      <c r="C706" s="320"/>
      <c r="D706" s="320"/>
      <c r="E706" s="321"/>
      <c r="F706" s="378"/>
      <c r="G706" s="379"/>
      <c r="H706" s="379"/>
      <c r="I706" s="379"/>
    </row>
    <row r="707" spans="1:9" s="63" customFormat="1" ht="15" customHeight="1">
      <c r="A707" s="322" t="s">
        <v>389</v>
      </c>
      <c r="B707" s="320"/>
      <c r="C707" s="320"/>
      <c r="D707" s="320"/>
      <c r="E707" s="321"/>
      <c r="F707" s="378"/>
      <c r="G707" s="379"/>
      <c r="H707" s="379"/>
      <c r="I707" s="379"/>
    </row>
    <row r="708" spans="1:9" s="63" customFormat="1" ht="15" customHeight="1">
      <c r="A708" s="322" t="s">
        <v>390</v>
      </c>
      <c r="B708" s="320"/>
      <c r="C708" s="320"/>
      <c r="D708" s="320"/>
      <c r="E708" s="321"/>
      <c r="F708" s="378"/>
      <c r="G708" s="379"/>
      <c r="H708" s="379"/>
      <c r="I708" s="379"/>
    </row>
    <row r="709" spans="1:9" s="63" customFormat="1" ht="29.25" customHeight="1">
      <c r="A709" s="199" t="s">
        <v>391</v>
      </c>
      <c r="B709" s="320"/>
      <c r="C709" s="320"/>
      <c r="D709" s="320"/>
      <c r="E709" s="321"/>
      <c r="F709" s="378"/>
      <c r="G709" s="379"/>
      <c r="H709" s="379"/>
      <c r="I709" s="379"/>
    </row>
    <row r="710" spans="1:9" s="63" customFormat="1" ht="63.75" customHeight="1">
      <c r="A710" s="209"/>
      <c r="B710" s="353" t="s">
        <v>392</v>
      </c>
      <c r="C710" s="353" t="s">
        <v>393</v>
      </c>
      <c r="D710" s="353" t="s">
        <v>394</v>
      </c>
      <c r="E710" s="356" t="s">
        <v>376</v>
      </c>
      <c r="F710" s="363"/>
      <c r="G710" s="373"/>
      <c r="H710" s="373"/>
      <c r="I710" s="374"/>
    </row>
    <row r="711" spans="1:9" s="63" customFormat="1" ht="15" customHeight="1" thickBot="1">
      <c r="A711" s="323" t="s">
        <v>423</v>
      </c>
      <c r="B711" s="324"/>
      <c r="C711" s="324"/>
      <c r="D711" s="324"/>
      <c r="E711" s="325"/>
      <c r="F711" s="377"/>
      <c r="G711" s="375"/>
      <c r="H711" s="375"/>
      <c r="I711" s="375"/>
    </row>
    <row r="712" spans="1:9" s="63" customFormat="1" ht="12.75">
      <c r="A712" s="498"/>
      <c r="B712" s="498"/>
      <c r="C712" s="498"/>
      <c r="D712" s="498"/>
      <c r="E712" s="498"/>
      <c r="F712" s="498"/>
      <c r="G712" s="498"/>
      <c r="H712" s="498"/>
      <c r="I712" s="498"/>
    </row>
    <row r="713" spans="1:19" s="63" customFormat="1" ht="12.75" customHeight="1">
      <c r="A713" s="396" t="s">
        <v>395</v>
      </c>
      <c r="B713" s="396"/>
      <c r="C713" s="396"/>
      <c r="D713" s="396"/>
      <c r="E713" s="396"/>
      <c r="F713" s="396"/>
      <c r="G713" s="396"/>
      <c r="H713" s="396"/>
      <c r="I713" s="396"/>
      <c r="J713" s="396"/>
      <c r="K713" s="396"/>
      <c r="L713" s="396"/>
      <c r="M713" s="396"/>
      <c r="N713" s="396"/>
      <c r="O713" s="396"/>
      <c r="P713" s="396"/>
      <c r="Q713" s="396"/>
      <c r="R713" s="396"/>
      <c r="S713" s="396"/>
    </row>
    <row r="714" spans="1:9" s="63" customFormat="1" ht="12.75">
      <c r="A714" s="352"/>
      <c r="B714" s="437"/>
      <c r="C714" s="498"/>
      <c r="D714" s="498"/>
      <c r="E714" s="498"/>
      <c r="F714" s="437"/>
      <c r="G714" s="498"/>
      <c r="H714" s="498"/>
      <c r="I714" s="498"/>
    </row>
    <row r="715" spans="1:9" s="63" customFormat="1" ht="12.75" customHeight="1">
      <c r="A715" s="354"/>
      <c r="B715" s="499" t="s">
        <v>438</v>
      </c>
      <c r="C715" s="500"/>
      <c r="D715" s="500"/>
      <c r="E715" s="501"/>
      <c r="F715" s="502"/>
      <c r="G715" s="503"/>
      <c r="H715" s="503"/>
      <c r="I715" s="503"/>
    </row>
    <row r="716" spans="1:9" s="63" customFormat="1" ht="140.25" customHeight="1">
      <c r="A716" s="355"/>
      <c r="B716" s="353" t="s">
        <v>396</v>
      </c>
      <c r="C716" s="353" t="s">
        <v>397</v>
      </c>
      <c r="D716" s="353" t="s">
        <v>398</v>
      </c>
      <c r="E716" s="356" t="s">
        <v>376</v>
      </c>
      <c r="F716" s="363"/>
      <c r="G716" s="373"/>
      <c r="H716" s="373"/>
      <c r="I716" s="374"/>
    </row>
    <row r="717" spans="1:9" s="63" customFormat="1" ht="12.75">
      <c r="A717" s="209" t="s">
        <v>406</v>
      </c>
      <c r="B717" s="401"/>
      <c r="C717" s="402"/>
      <c r="D717" s="402"/>
      <c r="E717" s="402"/>
      <c r="F717" s="376"/>
      <c r="G717" s="265"/>
      <c r="H717" s="265"/>
      <c r="I717" s="265"/>
    </row>
    <row r="718" spans="1:9" s="63" customFormat="1" ht="15" customHeight="1">
      <c r="A718" s="139" t="s">
        <v>399</v>
      </c>
      <c r="B718" s="320"/>
      <c r="C718" s="320"/>
      <c r="D718" s="320"/>
      <c r="E718" s="321"/>
      <c r="F718" s="377"/>
      <c r="G718" s="375"/>
      <c r="H718" s="375"/>
      <c r="I718" s="375"/>
    </row>
    <row r="719" spans="1:9" s="63" customFormat="1" ht="15" customHeight="1">
      <c r="A719" s="139" t="s">
        <v>400</v>
      </c>
      <c r="B719" s="320"/>
      <c r="C719" s="320"/>
      <c r="D719" s="320"/>
      <c r="E719" s="321"/>
      <c r="F719" s="377"/>
      <c r="G719" s="375"/>
      <c r="H719" s="375"/>
      <c r="I719" s="375"/>
    </row>
    <row r="720" spans="1:9" s="63" customFormat="1" ht="15" customHeight="1">
      <c r="A720" s="139" t="s">
        <v>401</v>
      </c>
      <c r="B720" s="320"/>
      <c r="C720" s="320"/>
      <c r="D720" s="320"/>
      <c r="E720" s="321"/>
      <c r="F720" s="377"/>
      <c r="G720" s="375"/>
      <c r="H720" s="375"/>
      <c r="I720" s="375"/>
    </row>
    <row r="721" spans="1:9" s="63" customFormat="1" ht="12.75">
      <c r="A721" s="209" t="s">
        <v>407</v>
      </c>
      <c r="B721" s="401"/>
      <c r="C721" s="402"/>
      <c r="D721" s="402"/>
      <c r="E721" s="402"/>
      <c r="F721" s="376"/>
      <c r="G721" s="265"/>
      <c r="H721" s="265"/>
      <c r="I721" s="265"/>
    </row>
    <row r="722" spans="1:9" s="63" customFormat="1" ht="15" customHeight="1">
      <c r="A722" s="139" t="s">
        <v>399</v>
      </c>
      <c r="B722" s="320"/>
      <c r="C722" s="320"/>
      <c r="D722" s="320"/>
      <c r="E722" s="321"/>
      <c r="F722" s="377"/>
      <c r="G722" s="375"/>
      <c r="H722" s="375"/>
      <c r="I722" s="375"/>
    </row>
    <row r="723" spans="1:9" s="63" customFormat="1" ht="15" customHeight="1">
      <c r="A723" s="139" t="s">
        <v>400</v>
      </c>
      <c r="B723" s="320"/>
      <c r="C723" s="320"/>
      <c r="D723" s="320"/>
      <c r="E723" s="321"/>
      <c r="F723" s="377"/>
      <c r="G723" s="375"/>
      <c r="H723" s="375"/>
      <c r="I723" s="375"/>
    </row>
    <row r="724" spans="1:9" s="63" customFormat="1" ht="15" customHeight="1" thickBot="1">
      <c r="A724" s="328" t="s">
        <v>401</v>
      </c>
      <c r="B724" s="324"/>
      <c r="C724" s="324"/>
      <c r="D724" s="324"/>
      <c r="E724" s="325"/>
      <c r="F724" s="377"/>
      <c r="G724" s="375"/>
      <c r="H724" s="375"/>
      <c r="I724" s="375"/>
    </row>
    <row r="725" spans="1:6" s="63" customFormat="1" ht="12.75">
      <c r="A725" s="137"/>
      <c r="B725" s="137"/>
      <c r="C725" s="137"/>
      <c r="D725" s="137"/>
      <c r="E725" s="137"/>
      <c r="F725" s="137"/>
    </row>
    <row r="726" spans="1:19" s="63" customFormat="1" ht="11.25" customHeight="1">
      <c r="A726" s="483" t="s">
        <v>435</v>
      </c>
      <c r="B726" s="483"/>
      <c r="C726" s="483"/>
      <c r="D726" s="483"/>
      <c r="E726" s="483"/>
      <c r="F726" s="483"/>
      <c r="G726" s="483"/>
      <c r="H726" s="483"/>
      <c r="I726" s="483"/>
      <c r="J726" s="483"/>
      <c r="K726" s="483"/>
      <c r="L726" s="483"/>
      <c r="M726" s="483"/>
      <c r="N726" s="483"/>
      <c r="O726" s="483"/>
      <c r="P726" s="483"/>
      <c r="Q726" s="483"/>
      <c r="R726" s="483"/>
      <c r="S726" s="483"/>
    </row>
    <row r="727" spans="1:19" s="63" customFormat="1" ht="11.25" customHeight="1">
      <c r="A727" s="483" t="s">
        <v>424</v>
      </c>
      <c r="B727" s="483"/>
      <c r="C727" s="483"/>
      <c r="D727" s="483"/>
      <c r="E727" s="483"/>
      <c r="F727" s="483"/>
      <c r="G727" s="483"/>
      <c r="H727" s="483"/>
      <c r="I727" s="483"/>
      <c r="J727" s="483"/>
      <c r="K727" s="483"/>
      <c r="L727" s="483"/>
      <c r="M727" s="483"/>
      <c r="N727" s="483"/>
      <c r="O727" s="483"/>
      <c r="P727" s="483"/>
      <c r="Q727" s="483"/>
      <c r="R727" s="483"/>
      <c r="S727" s="483"/>
    </row>
    <row r="728" spans="1:19" s="63" customFormat="1" ht="11.25" customHeight="1">
      <c r="A728" s="483"/>
      <c r="B728" s="483"/>
      <c r="C728" s="483"/>
      <c r="D728" s="483"/>
      <c r="E728" s="483"/>
      <c r="F728" s="483"/>
      <c r="G728" s="483"/>
      <c r="H728" s="483"/>
      <c r="I728" s="483"/>
      <c r="J728" s="483"/>
      <c r="K728" s="483"/>
      <c r="L728" s="483"/>
      <c r="M728" s="483"/>
      <c r="N728" s="483"/>
      <c r="O728" s="483"/>
      <c r="P728" s="483"/>
      <c r="Q728" s="483"/>
      <c r="R728" s="483"/>
      <c r="S728" s="483"/>
    </row>
    <row r="729" s="330" customFormat="1" ht="12.75"/>
    <row r="730" spans="1:9" s="330" customFormat="1" ht="15">
      <c r="A730" s="380" t="s">
        <v>439</v>
      </c>
      <c r="B730" s="506" t="s">
        <v>440</v>
      </c>
      <c r="C730" s="507"/>
      <c r="D730" s="507"/>
      <c r="E730" s="507"/>
      <c r="F730" s="507"/>
      <c r="G730" s="507"/>
      <c r="H730" s="507"/>
      <c r="I730" s="507"/>
    </row>
    <row r="731" s="330" customFormat="1" ht="12.75"/>
    <row r="732" s="330" customFormat="1" ht="12.75"/>
    <row r="733" s="330" customFormat="1" ht="12.75"/>
    <row r="734" s="330" customFormat="1" ht="12.75"/>
    <row r="735" s="330" customFormat="1" ht="12.75"/>
    <row r="736" s="330" customFormat="1" ht="12.75"/>
    <row r="737" s="330" customFormat="1" ht="12.75"/>
    <row r="738" s="330" customFormat="1" ht="12.75"/>
    <row r="739" s="330" customFormat="1" ht="12.75"/>
    <row r="740" s="330" customFormat="1" ht="12.75"/>
    <row r="741" s="330" customFormat="1" ht="12.75"/>
    <row r="742" s="330" customFormat="1" ht="12.75"/>
    <row r="743" s="330" customFormat="1" ht="12.75"/>
    <row r="744" s="330" customFormat="1" ht="12.75"/>
    <row r="745" s="330" customFormat="1" ht="12.75"/>
    <row r="746" s="330" customFormat="1" ht="12.75"/>
    <row r="747" s="330" customFormat="1" ht="12.75"/>
    <row r="748" s="330" customFormat="1" ht="12.75"/>
    <row r="749" s="330" customFormat="1" ht="12.75"/>
    <row r="750" s="330" customFormat="1" ht="12.75"/>
    <row r="751" s="330" customFormat="1" ht="12.75"/>
    <row r="752" s="330" customFormat="1" ht="12.75"/>
    <row r="753" s="330" customFormat="1" ht="12.75"/>
    <row r="754" s="330" customFormat="1" ht="12.75"/>
    <row r="755" s="330" customFormat="1" ht="12.75"/>
    <row r="756" s="330" customFormat="1" ht="12.75"/>
    <row r="757" s="330" customFormat="1" ht="12.75"/>
    <row r="758" s="330" customFormat="1" ht="12.75">
      <c r="B758" s="384"/>
    </row>
    <row r="759" s="330" customFormat="1" ht="12.75"/>
    <row r="760" s="330" customFormat="1" ht="12.75"/>
    <row r="761" s="330" customFormat="1" ht="12.75"/>
    <row r="762" s="330" customFormat="1" ht="12.75"/>
    <row r="763" s="330" customFormat="1" ht="12.75"/>
    <row r="764" s="330" customFormat="1" ht="12.75"/>
    <row r="765" s="330" customFormat="1" ht="12.75"/>
    <row r="766" s="330" customFormat="1" ht="12.75"/>
    <row r="767" s="330" customFormat="1" ht="12.75"/>
    <row r="768" s="330" customFormat="1" ht="12.75"/>
    <row r="769" s="330" customFormat="1" ht="12.75"/>
    <row r="770" s="330" customFormat="1" ht="12.75"/>
    <row r="771" s="330" customFormat="1" ht="12.75"/>
    <row r="772" s="330" customFormat="1" ht="12.75"/>
    <row r="773" s="330" customFormat="1" ht="12.75"/>
    <row r="774" s="330" customFormat="1" ht="12.75"/>
    <row r="775" s="330" customFormat="1" ht="12.75"/>
    <row r="776" s="330" customFormat="1" ht="12.75"/>
    <row r="777" s="330" customFormat="1" ht="12.75"/>
    <row r="778" s="330" customFormat="1" ht="12.75"/>
    <row r="779" s="330" customFormat="1" ht="12.75"/>
    <row r="780" s="330" customFormat="1" ht="12.75"/>
    <row r="781" s="330" customFormat="1" ht="12.75"/>
    <row r="782" s="330" customFormat="1" ht="12.75"/>
    <row r="783" s="330" customFormat="1" ht="12.75"/>
    <row r="784" s="330" customFormat="1" ht="12.75"/>
    <row r="785" s="330" customFormat="1" ht="12.75"/>
    <row r="786" s="330" customFormat="1" ht="12.75"/>
    <row r="787" s="330" customFormat="1" ht="12.75"/>
    <row r="788" s="330" customFormat="1" ht="12.75"/>
    <row r="789" s="330" customFormat="1" ht="12.75"/>
    <row r="790" s="330" customFormat="1" ht="12.75"/>
    <row r="791" s="330" customFormat="1" ht="12.75"/>
    <row r="792" s="330" customFormat="1" ht="12.75"/>
    <row r="793" s="330" customFormat="1" ht="12.75"/>
    <row r="794" s="330" customFormat="1" ht="12.75"/>
    <row r="795" s="330" customFormat="1" ht="12.75"/>
    <row r="796" s="330" customFormat="1" ht="12.75"/>
    <row r="797" s="330" customFormat="1" ht="12.75"/>
    <row r="798" s="330" customFormat="1" ht="12.75"/>
    <row r="799" s="330" customFormat="1" ht="12.75"/>
    <row r="800" s="330" customFormat="1" ht="12.75"/>
    <row r="801" s="330" customFormat="1" ht="12.75"/>
    <row r="802" s="330" customFormat="1" ht="12.75"/>
    <row r="803" s="330" customFormat="1" ht="12.75"/>
    <row r="804" s="330" customFormat="1" ht="12.75"/>
    <row r="805" s="330" customFormat="1" ht="12.75"/>
    <row r="806" s="330" customFormat="1" ht="12.75"/>
    <row r="807" s="330" customFormat="1" ht="12.75"/>
    <row r="808" s="330" customFormat="1" ht="12.75"/>
    <row r="809" s="330" customFormat="1" ht="12.75"/>
    <row r="810" s="330" customFormat="1" ht="12.75"/>
    <row r="811" s="330" customFormat="1" ht="12.75"/>
    <row r="812" s="330" customFormat="1" ht="12.75"/>
    <row r="813" s="330" customFormat="1" ht="12.75"/>
    <row r="814" s="330" customFormat="1" ht="12.75"/>
    <row r="815" s="330" customFormat="1" ht="12.75"/>
    <row r="816" s="330" customFormat="1" ht="12.75"/>
    <row r="817" s="330" customFormat="1" ht="12.75"/>
    <row r="818" s="330" customFormat="1" ht="12.75"/>
    <row r="819" s="330" customFormat="1" ht="12.75"/>
    <row r="820" s="330" customFormat="1" ht="12.75"/>
    <row r="821" s="330" customFormat="1" ht="12.75"/>
    <row r="822" s="330" customFormat="1" ht="12.75"/>
    <row r="823" s="330" customFormat="1" ht="12.75"/>
    <row r="824" s="330" customFormat="1" ht="12.75"/>
    <row r="825" s="330" customFormat="1" ht="12.75"/>
    <row r="826" s="330" customFormat="1" ht="12.75"/>
    <row r="827" s="330" customFormat="1" ht="12.75"/>
    <row r="828" s="330" customFormat="1" ht="12.75"/>
    <row r="829" s="330" customFormat="1" ht="12.75"/>
    <row r="830" s="330" customFormat="1" ht="12.75"/>
    <row r="831" s="330" customFormat="1" ht="12.75"/>
    <row r="832" s="330" customFormat="1" ht="12.75"/>
    <row r="833" s="330" customFormat="1" ht="12.75"/>
    <row r="834" s="330" customFormat="1" ht="12.75"/>
    <row r="835" s="330" customFormat="1" ht="12.75"/>
    <row r="836" s="330" customFormat="1" ht="12.75"/>
    <row r="837" s="330" customFormat="1" ht="12.75"/>
    <row r="838" s="330" customFormat="1" ht="12.75"/>
    <row r="839" s="330" customFormat="1" ht="12.75"/>
    <row r="840" s="330" customFormat="1" ht="12.75"/>
    <row r="841" s="330" customFormat="1" ht="12.75"/>
    <row r="842" s="330" customFormat="1" ht="12.75"/>
    <row r="843" s="330" customFormat="1" ht="12.75"/>
    <row r="844" s="330" customFormat="1" ht="12.75"/>
    <row r="845" s="330" customFormat="1" ht="12.75"/>
    <row r="846" s="330" customFormat="1" ht="12.75"/>
    <row r="847" s="330" customFormat="1" ht="12.75"/>
    <row r="848" s="330" customFormat="1" ht="12.75"/>
    <row r="849" s="330" customFormat="1" ht="12.75"/>
    <row r="850" s="330" customFormat="1" ht="12.75"/>
    <row r="851" s="330" customFormat="1" ht="12.75"/>
    <row r="852" s="330" customFormat="1" ht="12.75"/>
    <row r="853" s="330" customFormat="1" ht="12.75"/>
    <row r="854" s="330" customFormat="1" ht="12.75"/>
    <row r="855" s="330" customFormat="1" ht="12.75"/>
    <row r="856" s="330" customFormat="1" ht="12.75"/>
    <row r="857" s="330" customFormat="1" ht="12.75"/>
    <row r="858" s="330" customFormat="1" ht="12.75"/>
    <row r="859" s="330" customFormat="1" ht="12.75"/>
    <row r="860" s="330" customFormat="1" ht="12.75"/>
    <row r="861" s="330" customFormat="1" ht="12.75"/>
    <row r="862" s="330" customFormat="1" ht="12.75"/>
    <row r="863" s="330" customFormat="1" ht="12.75"/>
    <row r="864" s="330" customFormat="1" ht="12.75"/>
    <row r="865" s="330" customFormat="1" ht="12.75"/>
    <row r="866" s="330" customFormat="1" ht="12.75"/>
    <row r="867" s="330" customFormat="1" ht="12.75"/>
    <row r="868" s="330" customFormat="1" ht="12.75"/>
    <row r="869" s="330" customFormat="1" ht="12.75"/>
    <row r="870" s="330" customFormat="1" ht="12.75"/>
    <row r="871" s="330" customFormat="1" ht="12.75"/>
    <row r="872" s="330" customFormat="1" ht="12.75"/>
    <row r="873" s="330" customFormat="1" ht="12.75"/>
    <row r="874" s="330" customFormat="1" ht="12.75"/>
    <row r="875" s="330" customFormat="1" ht="12.75"/>
    <row r="876" s="330" customFormat="1" ht="12.75"/>
    <row r="877" s="330" customFormat="1" ht="12.75"/>
    <row r="878" s="330" customFormat="1" ht="12.75"/>
    <row r="879" s="330" customFormat="1" ht="12.75"/>
    <row r="880" s="330" customFormat="1" ht="12.75"/>
    <row r="881" s="330" customFormat="1" ht="12.75"/>
    <row r="882" s="330" customFormat="1" ht="12.75"/>
    <row r="883" s="330" customFormat="1" ht="12.75"/>
    <row r="884" s="330" customFormat="1" ht="12.75"/>
    <row r="885" s="330" customFormat="1" ht="12.75"/>
    <row r="886" s="330" customFormat="1" ht="12.75"/>
    <row r="887" s="330" customFormat="1" ht="12.75"/>
    <row r="888" s="330" customFormat="1" ht="12.75"/>
    <row r="889" s="330" customFormat="1" ht="12.75"/>
    <row r="890" s="330" customFormat="1" ht="12.75"/>
    <row r="891" s="330" customFormat="1" ht="12.75"/>
    <row r="892" s="330" customFormat="1" ht="12.75"/>
    <row r="893" s="330" customFormat="1" ht="12.75"/>
    <row r="894" s="330" customFormat="1" ht="12.75"/>
    <row r="895" s="330" customFormat="1" ht="12.75"/>
    <row r="896" s="330" customFormat="1" ht="12.75"/>
    <row r="897" s="330" customFormat="1" ht="12.75"/>
    <row r="898" s="330" customFormat="1" ht="12.75"/>
    <row r="899" s="330" customFormat="1" ht="12.75"/>
    <row r="900" s="330" customFormat="1" ht="12.75"/>
    <row r="901" s="330" customFormat="1" ht="12.75"/>
    <row r="902" s="330" customFormat="1" ht="12.75"/>
    <row r="903" s="330" customFormat="1" ht="12.75"/>
    <row r="904" s="330" customFormat="1" ht="12.75"/>
    <row r="905" s="330" customFormat="1" ht="12.75"/>
    <row r="906" s="330" customFormat="1" ht="12.75"/>
    <row r="907" s="330" customFormat="1" ht="12.75"/>
    <row r="908" s="330" customFormat="1" ht="12.75"/>
    <row r="909" s="330" customFormat="1" ht="12.75"/>
    <row r="910" s="330" customFormat="1" ht="12.75"/>
    <row r="911" s="330" customFormat="1" ht="12.75"/>
    <row r="912" s="330" customFormat="1" ht="12.75"/>
    <row r="913" s="330" customFormat="1" ht="12.75"/>
    <row r="914" s="330" customFormat="1" ht="12.75"/>
    <row r="915" s="330" customFormat="1" ht="12.75"/>
    <row r="916" s="330" customFormat="1" ht="12.75"/>
    <row r="917" s="330" customFormat="1" ht="12.75"/>
    <row r="918" s="330" customFormat="1" ht="12.75"/>
    <row r="919" s="330" customFormat="1" ht="12.75"/>
    <row r="920" s="330" customFormat="1" ht="12.75"/>
    <row r="921" s="330" customFormat="1" ht="12.75"/>
    <row r="922" s="330" customFormat="1" ht="12.75"/>
    <row r="923" s="330" customFormat="1" ht="12.75"/>
    <row r="924" s="330" customFormat="1" ht="12.75"/>
    <row r="925" s="330" customFormat="1" ht="12.75"/>
    <row r="926" s="330" customFormat="1" ht="12.75"/>
    <row r="927" s="330" customFormat="1" ht="12.75"/>
    <row r="928" s="330" customFormat="1" ht="12.75"/>
    <row r="929" s="330" customFormat="1" ht="12.75"/>
    <row r="930" s="330" customFormat="1" ht="12.75"/>
    <row r="931" s="330" customFormat="1" ht="12.75"/>
    <row r="932" s="330" customFormat="1" ht="12.75"/>
    <row r="933" s="330" customFormat="1" ht="12.75"/>
    <row r="934" s="330" customFormat="1" ht="12.75"/>
    <row r="935" s="330" customFormat="1" ht="12.75"/>
    <row r="936" s="330" customFormat="1" ht="12.75"/>
    <row r="937" s="330" customFormat="1" ht="12.75"/>
    <row r="938" s="330" customFormat="1" ht="12.75"/>
    <row r="939" s="330" customFormat="1" ht="12.75"/>
    <row r="940" s="330" customFormat="1" ht="12.75"/>
    <row r="941" s="330" customFormat="1" ht="12.75"/>
    <row r="942" s="330" customFormat="1" ht="12.75"/>
    <row r="943" s="330" customFormat="1" ht="12.75"/>
    <row r="944" s="330" customFormat="1" ht="12.75"/>
    <row r="945" s="330" customFormat="1" ht="12.75"/>
    <row r="946" s="330" customFormat="1" ht="12.75"/>
    <row r="947" s="330" customFormat="1" ht="12.75"/>
    <row r="948" s="330" customFormat="1" ht="12.75"/>
    <row r="949" s="330" customFormat="1" ht="12.75"/>
    <row r="950" s="330" customFormat="1" ht="12.75"/>
    <row r="951" s="330" customFormat="1" ht="12.75"/>
    <row r="952" s="330" customFormat="1" ht="12.75"/>
    <row r="953" s="330" customFormat="1" ht="12.75"/>
    <row r="954" s="330" customFormat="1" ht="12.75"/>
    <row r="955" s="330" customFormat="1" ht="12.75"/>
    <row r="956" s="330" customFormat="1" ht="12.75"/>
    <row r="957" s="330" customFormat="1" ht="12.75"/>
    <row r="958" s="330" customFormat="1" ht="12.75"/>
    <row r="959" s="330" customFormat="1" ht="12.75"/>
    <row r="960" s="330" customFormat="1" ht="12.75"/>
    <row r="961" s="330" customFormat="1" ht="12.75"/>
    <row r="962" s="330" customFormat="1" ht="12.75"/>
    <row r="963" s="330" customFormat="1" ht="12.75"/>
    <row r="964" s="330" customFormat="1" ht="12.75"/>
    <row r="965" s="330" customFormat="1" ht="12.75"/>
    <row r="966" s="330" customFormat="1" ht="12.75"/>
    <row r="967" s="330" customFormat="1" ht="12.75"/>
    <row r="968" s="330" customFormat="1" ht="12.75"/>
    <row r="969" s="330" customFormat="1" ht="12.75"/>
    <row r="970" s="330" customFormat="1" ht="12.75"/>
    <row r="971" s="330" customFormat="1" ht="12.75"/>
    <row r="972" s="330" customFormat="1" ht="12.75"/>
    <row r="973" s="330" customFormat="1" ht="12.75"/>
    <row r="974" s="330" customFormat="1" ht="12.75"/>
    <row r="975" s="330" customFormat="1" ht="12.75"/>
    <row r="976" s="330" customFormat="1" ht="12.75"/>
    <row r="977" s="330" customFormat="1" ht="12.75"/>
    <row r="978" s="330" customFormat="1" ht="12.75"/>
    <row r="979" s="330" customFormat="1" ht="12.75"/>
    <row r="980" s="330" customFormat="1" ht="12.75"/>
    <row r="981" s="330" customFormat="1" ht="12.75"/>
    <row r="982" s="330" customFormat="1" ht="12.75"/>
    <row r="983" s="330" customFormat="1" ht="12.75"/>
    <row r="984" s="330" customFormat="1" ht="12.75"/>
    <row r="985" s="330" customFormat="1" ht="12.75"/>
    <row r="986" s="330" customFormat="1" ht="12.75"/>
    <row r="987" s="330" customFormat="1" ht="12.75"/>
    <row r="988" s="330" customFormat="1" ht="12.75"/>
    <row r="989" s="330" customFormat="1" ht="12.75"/>
    <row r="990" s="330" customFormat="1" ht="12.75"/>
    <row r="991" s="330" customFormat="1" ht="12.75"/>
    <row r="992" s="330" customFormat="1" ht="12.75"/>
    <row r="993" s="330" customFormat="1" ht="12.75"/>
    <row r="994" s="330" customFormat="1" ht="12.75"/>
    <row r="995" s="330" customFormat="1" ht="12.75"/>
    <row r="996" s="330" customFormat="1" ht="12.75"/>
    <row r="997" s="330" customFormat="1" ht="12.75"/>
    <row r="998" s="330" customFormat="1" ht="12.75"/>
    <row r="999" s="330" customFormat="1" ht="12.75"/>
    <row r="1000" s="330" customFormat="1" ht="12.75"/>
    <row r="1001" s="330" customFormat="1" ht="12.75"/>
    <row r="1002" s="330" customFormat="1" ht="12.75"/>
    <row r="1003" s="330" customFormat="1" ht="12.75"/>
    <row r="1004" s="330" customFormat="1" ht="12.75"/>
    <row r="1005" s="330" customFormat="1" ht="12.75"/>
    <row r="1006" s="330" customFormat="1" ht="12.75"/>
    <row r="1007" s="330" customFormat="1" ht="12.75"/>
    <row r="1008" s="330" customFormat="1" ht="12.75"/>
    <row r="1009" s="330" customFormat="1" ht="12.75"/>
    <row r="1010" s="330" customFormat="1" ht="12.75"/>
    <row r="1011" s="330" customFormat="1" ht="12.75"/>
    <row r="1012" s="330" customFormat="1" ht="12.75"/>
    <row r="1013" s="330" customFormat="1" ht="12.75"/>
    <row r="1014" s="330" customFormat="1" ht="12.75"/>
    <row r="1015" s="330" customFormat="1" ht="12.75"/>
    <row r="1016" s="330" customFormat="1" ht="12.75"/>
    <row r="1017" s="330" customFormat="1" ht="12.75"/>
    <row r="1018" s="330" customFormat="1" ht="12.75"/>
    <row r="1019" s="330" customFormat="1" ht="12.75"/>
    <row r="1020" s="330" customFormat="1" ht="12.75"/>
    <row r="1021" s="330" customFormat="1" ht="12.75"/>
    <row r="1022" s="330" customFormat="1" ht="12.75"/>
    <row r="1023" s="330" customFormat="1" ht="12.75"/>
    <row r="1024" s="330" customFormat="1" ht="12.75"/>
    <row r="1025" s="330" customFormat="1" ht="12.75"/>
    <row r="1026" s="330" customFormat="1" ht="12.75"/>
    <row r="1027" s="330" customFormat="1" ht="12.75"/>
    <row r="1028" s="330" customFormat="1" ht="12.75"/>
    <row r="1029" s="330" customFormat="1" ht="12.75"/>
    <row r="1030" s="330" customFormat="1" ht="12.75"/>
    <row r="1031" s="330" customFormat="1" ht="12.75"/>
    <row r="1032" s="330" customFormat="1" ht="12.75"/>
    <row r="1033" s="330" customFormat="1" ht="12.75"/>
    <row r="1034" s="330" customFormat="1" ht="12.75"/>
    <row r="1035" s="330" customFormat="1" ht="12.75"/>
    <row r="1036" s="330" customFormat="1" ht="12.75"/>
    <row r="1037" s="330" customFormat="1" ht="12.75"/>
    <row r="1038" s="330" customFormat="1" ht="12.75"/>
    <row r="1039" s="330" customFormat="1" ht="12.75"/>
    <row r="1040" s="330" customFormat="1" ht="12.75"/>
    <row r="1041" s="330" customFormat="1" ht="12.75"/>
    <row r="1042" s="330" customFormat="1" ht="12.75"/>
    <row r="1043" s="330" customFormat="1" ht="12.75"/>
    <row r="1044" s="330" customFormat="1" ht="12.75"/>
    <row r="1045" s="330" customFormat="1" ht="12.75"/>
    <row r="1046" s="330" customFormat="1" ht="12.75"/>
    <row r="1047" s="330" customFormat="1" ht="12.75"/>
    <row r="1048" s="330" customFormat="1" ht="12.75"/>
    <row r="1049" s="330" customFormat="1" ht="12.75"/>
    <row r="1050" s="330" customFormat="1" ht="12.75"/>
    <row r="1051" s="330" customFormat="1" ht="12.75"/>
    <row r="1052" s="330" customFormat="1" ht="12.75"/>
    <row r="1053" s="330" customFormat="1" ht="12.75"/>
    <row r="1054" s="330" customFormat="1" ht="12.75"/>
    <row r="1055" s="330" customFormat="1" ht="12.75"/>
    <row r="1056" s="330" customFormat="1" ht="12.75"/>
    <row r="1057" s="330" customFormat="1" ht="12.75"/>
    <row r="1058" s="330" customFormat="1" ht="12.75"/>
    <row r="1059" s="330" customFormat="1" ht="12.75"/>
    <row r="1060" s="330" customFormat="1" ht="12.75"/>
    <row r="1061" s="330" customFormat="1" ht="12.75"/>
    <row r="1062" s="330" customFormat="1" ht="12.75"/>
    <row r="1063" s="330" customFormat="1" ht="12.75"/>
    <row r="1064" s="330" customFormat="1" ht="12.75"/>
    <row r="1065" s="330" customFormat="1" ht="12.75"/>
    <row r="1066" s="330" customFormat="1" ht="12.75"/>
    <row r="1067" s="330" customFormat="1" ht="12.75"/>
    <row r="1068" s="330" customFormat="1" ht="12.75"/>
    <row r="1069" s="330" customFormat="1" ht="12.75"/>
    <row r="1070" s="330" customFormat="1" ht="12.75"/>
    <row r="1071" s="330" customFormat="1" ht="12.75"/>
    <row r="1072" s="330" customFormat="1" ht="12.75"/>
    <row r="1073" s="330" customFormat="1" ht="12.75"/>
    <row r="1074" s="330" customFormat="1" ht="12.75"/>
    <row r="1075" s="330" customFormat="1" ht="12.75"/>
    <row r="1076" s="330" customFormat="1" ht="12.75"/>
    <row r="1077" s="330" customFormat="1" ht="12.75"/>
    <row r="1078" s="330" customFormat="1" ht="12.75"/>
    <row r="1079" s="330" customFormat="1" ht="12.75"/>
    <row r="1080" s="330" customFormat="1" ht="12.75"/>
    <row r="1081" s="330" customFormat="1" ht="12.75"/>
    <row r="1082" s="330" customFormat="1" ht="12.75"/>
    <row r="1083" s="330" customFormat="1" ht="12.75"/>
    <row r="1084" s="330" customFormat="1" ht="12.75"/>
    <row r="1085" s="330" customFormat="1" ht="12.75"/>
    <row r="1086" s="330" customFormat="1" ht="12.75"/>
    <row r="1087" s="330" customFormat="1" ht="12.75"/>
    <row r="1088" s="330" customFormat="1" ht="12.75"/>
    <row r="1089" s="330" customFormat="1" ht="12.75"/>
    <row r="1090" s="330" customFormat="1" ht="12.75"/>
    <row r="1091" s="330" customFormat="1" ht="12.75"/>
    <row r="1092" s="330" customFormat="1" ht="12.75"/>
    <row r="1093" s="330" customFormat="1" ht="12.75"/>
    <row r="1094" s="330" customFormat="1" ht="12.75"/>
    <row r="1095" s="330" customFormat="1" ht="12.75"/>
    <row r="1096" s="330" customFormat="1" ht="12.75"/>
    <row r="1097" s="330" customFormat="1" ht="12.75"/>
    <row r="1098" s="330" customFormat="1" ht="12.75"/>
    <row r="1099" s="330" customFormat="1" ht="12.75"/>
    <row r="1100" s="330" customFormat="1" ht="12.75"/>
    <row r="1101" s="330" customFormat="1" ht="12.75"/>
    <row r="1102" s="330" customFormat="1" ht="12.75"/>
    <row r="1103" s="330" customFormat="1" ht="12.75"/>
    <row r="1104" s="330" customFormat="1" ht="12.75"/>
    <row r="1105" s="330" customFormat="1" ht="12.75"/>
    <row r="1106" s="330" customFormat="1" ht="12.75"/>
    <row r="1107" s="330" customFormat="1" ht="12.75"/>
    <row r="1108" s="330" customFormat="1" ht="12.75"/>
    <row r="1109" s="330" customFormat="1" ht="12.75"/>
    <row r="1110" s="330" customFormat="1" ht="12.75"/>
    <row r="1111" s="330" customFormat="1" ht="12.75"/>
    <row r="1112" s="330" customFormat="1" ht="12.75"/>
    <row r="1113" s="330" customFormat="1" ht="12.75"/>
    <row r="1114" s="330" customFormat="1" ht="12.75"/>
    <row r="1115" s="330" customFormat="1" ht="12.75"/>
    <row r="1116" s="330" customFormat="1" ht="12.75"/>
    <row r="1117" s="330" customFormat="1" ht="12.75"/>
    <row r="1118" s="330" customFormat="1" ht="12.75"/>
    <row r="1119" s="330" customFormat="1" ht="12.75"/>
    <row r="1120" s="330" customFormat="1" ht="12.75"/>
    <row r="1121" s="330" customFormat="1" ht="12.75"/>
    <row r="1122" s="330" customFormat="1" ht="12.75"/>
    <row r="1123" s="330" customFormat="1" ht="12.75"/>
    <row r="1124" s="330" customFormat="1" ht="12.75"/>
    <row r="1125" s="330" customFormat="1" ht="12.75"/>
    <row r="1126" s="330" customFormat="1" ht="12.75"/>
    <row r="1127" s="330" customFormat="1" ht="12.75"/>
    <row r="1128" s="330" customFormat="1" ht="12.75"/>
    <row r="1129" s="330" customFormat="1" ht="12.75"/>
    <row r="1130" s="330" customFormat="1" ht="12.75"/>
    <row r="1131" s="330" customFormat="1" ht="12.75"/>
    <row r="1132" s="330" customFormat="1" ht="12.75"/>
    <row r="1133" s="330" customFormat="1" ht="12.75"/>
    <row r="1134" s="330" customFormat="1" ht="12.75"/>
    <row r="1135" s="330" customFormat="1" ht="12.75"/>
    <row r="1136" s="330" customFormat="1" ht="12.75"/>
    <row r="1137" s="330" customFormat="1" ht="12.75"/>
    <row r="1138" s="330" customFormat="1" ht="12.75"/>
    <row r="1139" s="330" customFormat="1" ht="12.75"/>
    <row r="1140" s="330" customFormat="1" ht="12.75"/>
    <row r="1141" s="330" customFormat="1" ht="12.75"/>
    <row r="1142" s="330" customFormat="1" ht="12.75"/>
    <row r="1143" s="330" customFormat="1" ht="12.75"/>
    <row r="1144" s="330" customFormat="1" ht="12.75"/>
    <row r="1145" s="330" customFormat="1" ht="12.75"/>
    <row r="1146" s="330" customFormat="1" ht="12.75"/>
    <row r="1147" s="330" customFormat="1" ht="12.75"/>
    <row r="1148" s="330" customFormat="1" ht="12.75"/>
    <row r="1149" s="330" customFormat="1" ht="12.75"/>
    <row r="1150" s="330" customFormat="1" ht="12.75"/>
    <row r="1151" s="330" customFormat="1" ht="12.75"/>
    <row r="1152" s="330" customFormat="1" ht="12.75"/>
    <row r="1153" s="330" customFormat="1" ht="12.75"/>
    <row r="1154" s="330" customFormat="1" ht="12.75"/>
    <row r="1155" s="330" customFormat="1" ht="12.75"/>
    <row r="1156" s="330" customFormat="1" ht="12.75"/>
    <row r="1157" s="330" customFormat="1" ht="12.75"/>
    <row r="1158" s="330" customFormat="1" ht="12.75"/>
    <row r="1159" s="330" customFormat="1" ht="12.75"/>
    <row r="1160" s="330" customFormat="1" ht="12.75"/>
    <row r="1161" s="330" customFormat="1" ht="12.75"/>
    <row r="1162" s="330" customFormat="1" ht="12.75"/>
    <row r="1163" s="330" customFormat="1" ht="12.75"/>
    <row r="1164" s="330" customFormat="1" ht="12.75"/>
    <row r="1165" s="330" customFormat="1" ht="12.75"/>
    <row r="1166" s="330" customFormat="1" ht="12.75"/>
    <row r="1167" s="330" customFormat="1" ht="12.75"/>
    <row r="1168" s="330" customFormat="1" ht="12.75"/>
    <row r="1169" s="330" customFormat="1" ht="12.75"/>
    <row r="1170" s="330" customFormat="1" ht="12.75"/>
    <row r="1171" s="330" customFormat="1" ht="12.75"/>
    <row r="1172" s="330" customFormat="1" ht="12.75"/>
    <row r="1173" s="330" customFormat="1" ht="12.75"/>
    <row r="1174" s="330" customFormat="1" ht="12.75"/>
    <row r="1175" s="330" customFormat="1" ht="12.75"/>
    <row r="1176" s="330" customFormat="1" ht="12.75"/>
    <row r="1177" s="330" customFormat="1" ht="12.75"/>
    <row r="1178" s="330" customFormat="1" ht="12.75"/>
    <row r="1179" s="330" customFormat="1" ht="12.75"/>
    <row r="1180" s="330" customFormat="1" ht="12.75"/>
    <row r="1181" s="330" customFormat="1" ht="12.75"/>
    <row r="1182" s="330" customFormat="1" ht="12.75"/>
    <row r="1183" s="330" customFormat="1" ht="12.75"/>
    <row r="1184" s="330" customFormat="1" ht="12.75"/>
    <row r="1185" s="330" customFormat="1" ht="12.75"/>
    <row r="1186" s="330" customFormat="1" ht="12.75"/>
    <row r="1187" s="330" customFormat="1" ht="12.75"/>
    <row r="1188" s="330" customFormat="1" ht="12.75"/>
    <row r="1189" s="330" customFormat="1" ht="12.75"/>
    <row r="1190" s="330" customFormat="1" ht="12.75"/>
    <row r="1191" s="330" customFormat="1" ht="12.75"/>
    <row r="1192" s="330" customFormat="1" ht="12.75"/>
    <row r="1193" s="330" customFormat="1" ht="12.75"/>
    <row r="1194" s="330" customFormat="1" ht="12.75"/>
    <row r="1195" s="330" customFormat="1" ht="12.75"/>
    <row r="1196" s="330" customFormat="1" ht="12.75"/>
    <row r="1197" s="330" customFormat="1" ht="12.75"/>
    <row r="1198" s="330" customFormat="1" ht="12.75"/>
    <row r="1199" s="330" customFormat="1" ht="12.75"/>
    <row r="1200" s="330" customFormat="1" ht="12.75"/>
    <row r="1201" s="330" customFormat="1" ht="12.75"/>
    <row r="1202" s="330" customFormat="1" ht="12.75"/>
    <row r="1203" s="330" customFormat="1" ht="12.75"/>
    <row r="1204" s="330" customFormat="1" ht="12.75"/>
    <row r="1205" s="330" customFormat="1" ht="12.75"/>
    <row r="1206" s="330" customFormat="1" ht="12.75"/>
    <row r="1207" s="330" customFormat="1" ht="12.75"/>
    <row r="1208" s="330" customFormat="1" ht="12.75"/>
    <row r="1209" s="330" customFormat="1" ht="12.75"/>
    <row r="1210" s="330" customFormat="1" ht="12.75"/>
    <row r="1211" s="330" customFormat="1" ht="12.75"/>
    <row r="1212" s="330" customFormat="1" ht="12.75"/>
    <row r="1213" s="330" customFormat="1" ht="12.75"/>
    <row r="1214" s="330" customFormat="1" ht="12.75"/>
    <row r="1215" s="330" customFormat="1" ht="12.75"/>
    <row r="1216" s="330" customFormat="1" ht="12.75"/>
    <row r="1217" s="330" customFormat="1" ht="12.75"/>
    <row r="1218" s="330" customFormat="1" ht="12.75"/>
    <row r="1219" s="330" customFormat="1" ht="12.75"/>
    <row r="1220" s="330" customFormat="1" ht="12.75"/>
    <row r="1221" s="330" customFormat="1" ht="12.75"/>
    <row r="1222" s="330" customFormat="1" ht="12.75"/>
    <row r="1223" s="330" customFormat="1" ht="12.75"/>
    <row r="1224" s="330" customFormat="1" ht="12.75"/>
    <row r="1225" s="330" customFormat="1" ht="12.75"/>
    <row r="1226" s="330" customFormat="1" ht="12.75"/>
    <row r="1227" s="330" customFormat="1" ht="12.75"/>
    <row r="1228" s="330" customFormat="1" ht="12.75"/>
    <row r="1229" s="330" customFormat="1" ht="12.75"/>
    <row r="1230" s="330" customFormat="1" ht="12.75"/>
    <row r="1231" s="330" customFormat="1" ht="12.75"/>
    <row r="1232" s="330" customFormat="1" ht="12.75"/>
    <row r="1233" s="330" customFormat="1" ht="12.75"/>
    <row r="1234" s="330" customFormat="1" ht="12.75"/>
    <row r="1235" s="330" customFormat="1" ht="12.75"/>
    <row r="1236" s="330" customFormat="1" ht="12.75"/>
    <row r="1237" s="330" customFormat="1" ht="12.75"/>
    <row r="1238" s="330" customFormat="1" ht="12.75"/>
    <row r="1239" s="330" customFormat="1" ht="12.75"/>
    <row r="1240" s="330" customFormat="1" ht="12.75"/>
    <row r="1241" s="330" customFormat="1" ht="12.75"/>
    <row r="1242" s="330" customFormat="1" ht="12.75"/>
    <row r="1243" s="330" customFormat="1" ht="12.75"/>
    <row r="1244" s="330" customFormat="1" ht="12.75"/>
    <row r="1245" s="330" customFormat="1" ht="12.75"/>
    <row r="1246" s="330" customFormat="1" ht="12.75"/>
    <row r="1247" s="330" customFormat="1" ht="12.75"/>
    <row r="1248" s="330" customFormat="1" ht="12.75"/>
    <row r="1249" s="330" customFormat="1" ht="12.75"/>
    <row r="1250" s="330" customFormat="1" ht="12.75"/>
    <row r="1251" s="330" customFormat="1" ht="12.75"/>
    <row r="1252" s="330" customFormat="1" ht="12.75"/>
    <row r="1253" s="330" customFormat="1" ht="12.75"/>
    <row r="1254" s="330" customFormat="1" ht="12.75"/>
    <row r="1255" s="330" customFormat="1" ht="12.75"/>
    <row r="1256" s="330" customFormat="1" ht="12.75"/>
    <row r="1257" s="330" customFormat="1" ht="12.75"/>
    <row r="1258" s="330" customFormat="1" ht="12.75"/>
    <row r="1259" s="330" customFormat="1" ht="12.75"/>
    <row r="1260" s="330" customFormat="1" ht="12.75"/>
    <row r="1261" s="330" customFormat="1" ht="12.75"/>
    <row r="1262" s="330" customFormat="1" ht="12.75"/>
    <row r="1263" s="330" customFormat="1" ht="12.75"/>
    <row r="1264" s="330" customFormat="1" ht="12.75"/>
    <row r="1265" s="330" customFormat="1" ht="12.75"/>
    <row r="1266" s="330" customFormat="1" ht="12.75"/>
    <row r="1267" s="330" customFormat="1" ht="12.75"/>
    <row r="1268" s="330" customFormat="1" ht="12.75"/>
    <row r="1269" s="330" customFormat="1" ht="12.75"/>
    <row r="1270" s="330" customFormat="1" ht="12.75"/>
    <row r="1271" s="330" customFormat="1" ht="12.75"/>
    <row r="1272" s="330" customFormat="1" ht="12.75"/>
    <row r="1273" s="330" customFormat="1" ht="12.75"/>
    <row r="1274" s="330" customFormat="1" ht="12.75"/>
    <row r="1275" s="330" customFormat="1" ht="12.75"/>
    <row r="1276" s="330" customFormat="1" ht="12.75"/>
    <row r="1277" s="330" customFormat="1" ht="12.75"/>
    <row r="1278" s="330" customFormat="1" ht="12.75"/>
    <row r="1279" s="330" customFormat="1" ht="12.75"/>
    <row r="1280" s="330" customFormat="1" ht="12.75"/>
    <row r="1281" s="330" customFormat="1" ht="12.75"/>
    <row r="1282" s="330" customFormat="1" ht="12.75"/>
    <row r="1283" s="330" customFormat="1" ht="12.75"/>
    <row r="1284" s="330" customFormat="1" ht="12.75"/>
    <row r="1285" s="330" customFormat="1" ht="12.75"/>
    <row r="1286" s="330" customFormat="1" ht="12.75"/>
    <row r="1287" s="330" customFormat="1" ht="12.75"/>
    <row r="1288" s="330" customFormat="1" ht="12.75"/>
    <row r="1289" s="330" customFormat="1" ht="12.75"/>
    <row r="1290" s="330" customFormat="1" ht="12.75"/>
    <row r="1291" s="330" customFormat="1" ht="12.75"/>
    <row r="1292" s="330" customFormat="1" ht="12.75"/>
    <row r="1293" s="330" customFormat="1" ht="12.75"/>
    <row r="1294" s="330" customFormat="1" ht="12.75"/>
    <row r="1295" s="330" customFormat="1" ht="12.75"/>
    <row r="1296" s="330" customFormat="1" ht="12.75"/>
    <row r="1297" s="330" customFormat="1" ht="12.75"/>
    <row r="1298" s="330" customFormat="1" ht="12.75"/>
    <row r="1299" s="330" customFormat="1" ht="12.75"/>
    <row r="1300" s="330" customFormat="1" ht="12.75"/>
    <row r="1301" s="330" customFormat="1" ht="12.75"/>
    <row r="1302" s="330" customFormat="1" ht="12.75"/>
    <row r="1303" s="330" customFormat="1" ht="12.75"/>
    <row r="1304" s="330" customFormat="1" ht="12.75"/>
    <row r="1305" s="330" customFormat="1" ht="12.75"/>
    <row r="1306" s="330" customFormat="1" ht="12.75"/>
    <row r="1307" s="330" customFormat="1" ht="12.75"/>
    <row r="1308" s="330" customFormat="1" ht="12.75"/>
    <row r="1309" s="330" customFormat="1" ht="12.75"/>
    <row r="1310" s="330" customFormat="1" ht="12.75"/>
    <row r="1311" s="330" customFormat="1" ht="12.75"/>
    <row r="1312" s="330" customFormat="1" ht="12.75"/>
    <row r="1313" s="330" customFormat="1" ht="12.75"/>
    <row r="1314" s="330" customFormat="1" ht="12.75"/>
    <row r="1315" s="330" customFormat="1" ht="12.75"/>
    <row r="1316" s="330" customFormat="1" ht="12.75"/>
    <row r="1317" s="330" customFormat="1" ht="12.75"/>
    <row r="1318" s="330" customFormat="1" ht="12.75"/>
    <row r="1319" s="330" customFormat="1" ht="12.75"/>
    <row r="1320" s="330" customFormat="1" ht="12.75"/>
    <row r="1321" s="330" customFormat="1" ht="12.75"/>
    <row r="1322" s="330" customFormat="1" ht="12.75"/>
    <row r="1323" s="330" customFormat="1" ht="12.75"/>
    <row r="1324" s="330" customFormat="1" ht="12.75"/>
    <row r="1325" s="330" customFormat="1" ht="12.75"/>
    <row r="1326" s="330" customFormat="1" ht="12.75"/>
    <row r="1327" s="330" customFormat="1" ht="12.75"/>
    <row r="1328" s="330" customFormat="1" ht="12.75"/>
    <row r="1329" s="330" customFormat="1" ht="12.75"/>
    <row r="1330" s="330" customFormat="1" ht="12.75"/>
    <row r="1331" s="330" customFormat="1" ht="12.75"/>
    <row r="1332" s="330" customFormat="1" ht="12.75"/>
    <row r="1333" s="330" customFormat="1" ht="12.75"/>
    <row r="1334" s="330" customFormat="1" ht="12.75"/>
    <row r="1335" s="330" customFormat="1" ht="12.75"/>
    <row r="1336" s="330" customFormat="1" ht="12.75"/>
    <row r="1337" s="330" customFormat="1" ht="12.75"/>
    <row r="1338" s="330" customFormat="1" ht="12.75"/>
    <row r="1339" s="330" customFormat="1" ht="12.75"/>
    <row r="1340" s="330" customFormat="1" ht="12.75"/>
    <row r="1341" s="330" customFormat="1" ht="12.75"/>
    <row r="1342" s="330" customFormat="1" ht="12.75"/>
    <row r="1343" s="330" customFormat="1" ht="12.75"/>
    <row r="1344" s="330" customFormat="1" ht="12.75"/>
    <row r="1345" s="330" customFormat="1" ht="12.75"/>
    <row r="1346" s="330" customFormat="1" ht="12.75"/>
    <row r="1347" s="330" customFormat="1" ht="12.75"/>
    <row r="1348" s="330" customFormat="1" ht="12.75"/>
    <row r="1349" s="330" customFormat="1" ht="12.75"/>
    <row r="1350" s="330" customFormat="1" ht="12.75"/>
    <row r="1351" s="330" customFormat="1" ht="12.75"/>
    <row r="1352" s="330" customFormat="1" ht="12.75"/>
    <row r="1353" s="330" customFormat="1" ht="12.75"/>
    <row r="1354" s="330" customFormat="1" ht="12.75"/>
    <row r="1355" s="330" customFormat="1" ht="12.75"/>
    <row r="1356" s="330" customFormat="1" ht="12.75"/>
    <row r="1357" s="330" customFormat="1" ht="12.75"/>
    <row r="1358" s="330" customFormat="1" ht="12.75"/>
    <row r="1359" s="330" customFormat="1" ht="12.75"/>
    <row r="1360" s="330" customFormat="1" ht="12.75"/>
    <row r="1361" s="330" customFormat="1" ht="12.75"/>
    <row r="1362" s="330" customFormat="1" ht="12.75"/>
    <row r="1363" s="330" customFormat="1" ht="12.75"/>
    <row r="1364" s="330" customFormat="1" ht="12.75"/>
    <row r="1365" s="330" customFormat="1" ht="12.75"/>
    <row r="1366" s="330" customFormat="1" ht="12.75"/>
    <row r="1367" s="330" customFormat="1" ht="12.75"/>
    <row r="1368" s="330" customFormat="1" ht="12.75"/>
    <row r="1369" s="330" customFormat="1" ht="12.75"/>
    <row r="1370" s="330" customFormat="1" ht="12.75"/>
    <row r="1371" s="330" customFormat="1" ht="12.75"/>
    <row r="1372" s="330" customFormat="1" ht="12.75"/>
    <row r="1373" s="330" customFormat="1" ht="12.75"/>
    <row r="1374" s="330" customFormat="1" ht="12.75"/>
    <row r="1375" s="330" customFormat="1" ht="12.75"/>
    <row r="1376" s="330" customFormat="1" ht="12.75"/>
    <row r="1377" s="330" customFormat="1" ht="12.75"/>
    <row r="1378" s="330" customFormat="1" ht="12.75"/>
    <row r="1379" s="330" customFormat="1" ht="12.75"/>
    <row r="1380" s="330" customFormat="1" ht="12.75"/>
    <row r="1381" s="330" customFormat="1" ht="12.75"/>
    <row r="1382" s="330" customFormat="1" ht="12.75"/>
    <row r="1383" s="330" customFormat="1" ht="12.75"/>
    <row r="1384" s="330" customFormat="1" ht="12.75"/>
    <row r="1385" s="330" customFormat="1" ht="12.75"/>
    <row r="1386" s="330" customFormat="1" ht="12.75"/>
    <row r="1387" s="330" customFormat="1" ht="12.75"/>
    <row r="1388" s="330" customFormat="1" ht="12.75"/>
    <row r="1389" s="330" customFormat="1" ht="12.75"/>
    <row r="1390" s="330" customFormat="1" ht="12.75"/>
    <row r="1391" s="330" customFormat="1" ht="12.75"/>
    <row r="1392" s="330" customFormat="1" ht="12.75"/>
    <row r="1393" s="330" customFormat="1" ht="12.75"/>
    <row r="1394" s="330" customFormat="1" ht="12.75"/>
    <row r="1395" s="330" customFormat="1" ht="12.75"/>
    <row r="1396" s="330" customFormat="1" ht="12.75"/>
    <row r="1397" s="330" customFormat="1" ht="12.75"/>
    <row r="1398" s="330" customFormat="1" ht="12.75"/>
    <row r="1399" s="330" customFormat="1" ht="12.75"/>
    <row r="1400" s="330" customFormat="1" ht="12.75"/>
    <row r="1401" s="330" customFormat="1" ht="12.75"/>
    <row r="1402" s="330" customFormat="1" ht="12.75"/>
    <row r="1403" s="330" customFormat="1" ht="12.75"/>
    <row r="1404" s="330" customFormat="1" ht="12.75"/>
    <row r="1405" s="330" customFormat="1" ht="12.75"/>
    <row r="1406" s="330" customFormat="1" ht="12.75"/>
    <row r="1407" s="330" customFormat="1" ht="12.75"/>
    <row r="1408" s="330" customFormat="1" ht="12.75"/>
    <row r="1409" s="330" customFormat="1" ht="12.75"/>
    <row r="1410" s="330" customFormat="1" ht="12.75"/>
    <row r="1411" s="330" customFormat="1" ht="12.75"/>
    <row r="1412" s="330" customFormat="1" ht="12.75"/>
    <row r="1413" s="330" customFormat="1" ht="12.75"/>
    <row r="1414" s="330" customFormat="1" ht="12.75"/>
    <row r="1415" s="330" customFormat="1" ht="12.75"/>
    <row r="1416" s="330" customFormat="1" ht="12.75"/>
    <row r="1417" s="330" customFormat="1" ht="12.75"/>
    <row r="1418" s="330" customFormat="1" ht="12.75"/>
    <row r="1419" s="330" customFormat="1" ht="12.75"/>
    <row r="1420" s="330" customFormat="1" ht="12.75"/>
    <row r="1421" s="330" customFormat="1" ht="12.75"/>
    <row r="1422" s="330" customFormat="1" ht="12.75"/>
    <row r="1423" s="330" customFormat="1" ht="12.75"/>
    <row r="1424" s="330" customFormat="1" ht="12.75"/>
    <row r="1425" s="330" customFormat="1" ht="12.75"/>
    <row r="1426" s="330" customFormat="1" ht="12.75"/>
    <row r="1427" s="330" customFormat="1" ht="12.75"/>
    <row r="1428" s="330" customFormat="1" ht="12.75"/>
    <row r="1429" s="330" customFormat="1" ht="12.75"/>
    <row r="1430" s="330" customFormat="1" ht="12.75"/>
    <row r="1431" s="330" customFormat="1" ht="12.75"/>
    <row r="1432" s="330" customFormat="1" ht="12.75"/>
    <row r="1433" s="330" customFormat="1" ht="12.75"/>
    <row r="1434" s="330" customFormat="1" ht="12.75"/>
    <row r="1435" s="330" customFormat="1" ht="12.75"/>
    <row r="1436" s="330" customFormat="1" ht="12.75"/>
    <row r="1437" s="330" customFormat="1" ht="12.75"/>
    <row r="1438" s="330" customFormat="1" ht="12.75"/>
    <row r="1439" s="330" customFormat="1" ht="12.75"/>
    <row r="1440" s="330" customFormat="1" ht="12.75"/>
    <row r="1441" s="330" customFormat="1" ht="12.75"/>
    <row r="1442" s="330" customFormat="1" ht="12.75"/>
    <row r="1443" s="330" customFormat="1" ht="12.75"/>
    <row r="1444" s="330" customFormat="1" ht="12.75"/>
    <row r="1445" s="330" customFormat="1" ht="12.75"/>
    <row r="1446" s="330" customFormat="1" ht="12.75"/>
    <row r="1447" s="330" customFormat="1" ht="12.75"/>
    <row r="1448" s="330" customFormat="1" ht="12.75"/>
    <row r="1449" s="330" customFormat="1" ht="12.75"/>
    <row r="1450" s="330" customFormat="1" ht="12.75"/>
    <row r="1451" s="330" customFormat="1" ht="12.75"/>
    <row r="1452" s="330" customFormat="1" ht="12.75"/>
    <row r="1453" s="330" customFormat="1" ht="12.75"/>
    <row r="1454" s="330" customFormat="1" ht="12.75"/>
    <row r="1455" s="330" customFormat="1" ht="12.75"/>
    <row r="1456" s="330" customFormat="1" ht="12.75"/>
    <row r="1457" s="330" customFormat="1" ht="12.75"/>
    <row r="1458" s="330" customFormat="1" ht="12.75"/>
    <row r="1459" s="330" customFormat="1" ht="12.75"/>
    <row r="1460" s="330" customFormat="1" ht="12.75"/>
    <row r="1461" s="330" customFormat="1" ht="12.75"/>
    <row r="1462" s="330" customFormat="1" ht="12.75"/>
    <row r="1463" s="330" customFormat="1" ht="12.75"/>
    <row r="1464" s="330" customFormat="1" ht="12.75"/>
    <row r="1465" s="330" customFormat="1" ht="12.75"/>
    <row r="1466" s="330" customFormat="1" ht="12.75"/>
    <row r="1467" s="330" customFormat="1" ht="12.75"/>
    <row r="1468" s="330" customFormat="1" ht="12.75"/>
    <row r="1469" s="330" customFormat="1" ht="12.75"/>
    <row r="1470" s="330" customFormat="1" ht="12.75"/>
    <row r="1471" s="330" customFormat="1" ht="12.75"/>
    <row r="1472" s="330" customFormat="1" ht="12.75"/>
    <row r="1473" s="330" customFormat="1" ht="12.75"/>
    <row r="1474" s="330" customFormat="1" ht="12.75"/>
    <row r="1475" s="330" customFormat="1" ht="12.75"/>
    <row r="1476" s="330" customFormat="1" ht="12.75"/>
    <row r="1477" s="330" customFormat="1" ht="12.75"/>
    <row r="1478" s="330" customFormat="1" ht="12.75"/>
    <row r="1479" s="330" customFormat="1" ht="12.75"/>
    <row r="1480" s="330" customFormat="1" ht="12.75"/>
    <row r="1481" s="330" customFormat="1" ht="12.75"/>
    <row r="1482" s="330" customFormat="1" ht="12.75"/>
    <row r="1483" s="330" customFormat="1" ht="12.75"/>
    <row r="1484" s="330" customFormat="1" ht="12.75"/>
    <row r="1485" s="330" customFormat="1" ht="12.75"/>
    <row r="1486" s="330" customFormat="1" ht="12.75"/>
    <row r="1487" s="330" customFormat="1" ht="12.75"/>
    <row r="1488" s="330" customFormat="1" ht="12.75"/>
    <row r="1489" s="330" customFormat="1" ht="12.75"/>
    <row r="1490" s="330" customFormat="1" ht="12.75"/>
    <row r="1491" s="330" customFormat="1" ht="12.75"/>
    <row r="1492" s="330" customFormat="1" ht="12.75"/>
    <row r="1493" s="330" customFormat="1" ht="12.75"/>
    <row r="1494" s="330" customFormat="1" ht="12.75"/>
    <row r="1495" s="330" customFormat="1" ht="12.75"/>
    <row r="1496" s="330" customFormat="1" ht="12.75"/>
    <row r="1497" s="330" customFormat="1" ht="12.75"/>
    <row r="1498" s="330" customFormat="1" ht="12.75"/>
    <row r="1499" s="330" customFormat="1" ht="12.75"/>
    <row r="1500" s="330" customFormat="1" ht="12.75"/>
    <row r="1501" s="330" customFormat="1" ht="12.75"/>
    <row r="1502" s="330" customFormat="1" ht="12.75"/>
    <row r="1503" s="330" customFormat="1" ht="12.75"/>
    <row r="1504" s="330" customFormat="1" ht="12.75"/>
    <row r="1505" s="330" customFormat="1" ht="12.75"/>
    <row r="1506" s="330" customFormat="1" ht="12.75"/>
    <row r="1507" s="330" customFormat="1" ht="12.75"/>
    <row r="1508" s="330" customFormat="1" ht="12.75"/>
    <row r="1509" s="330" customFormat="1" ht="12.75"/>
    <row r="1510" s="330" customFormat="1" ht="12.75"/>
    <row r="1511" s="330" customFormat="1" ht="12.75"/>
    <row r="1512" s="330" customFormat="1" ht="12.75"/>
    <row r="1513" s="330" customFormat="1" ht="12.75"/>
    <row r="1514" s="330" customFormat="1" ht="12.75"/>
    <row r="1515" s="330" customFormat="1" ht="12.75"/>
    <row r="1516" s="330" customFormat="1" ht="12.75"/>
    <row r="1517" s="330" customFormat="1" ht="12.75"/>
    <row r="1518" s="330" customFormat="1" ht="12.75"/>
    <row r="1519" s="330" customFormat="1" ht="12.75"/>
    <row r="1520" s="330" customFormat="1" ht="12.75"/>
    <row r="1521" s="330" customFormat="1" ht="12.75"/>
    <row r="1522" s="330" customFormat="1" ht="12.75"/>
    <row r="1523" s="330" customFormat="1" ht="12.75"/>
    <row r="1524" s="330" customFormat="1" ht="12.75"/>
    <row r="1525" s="330" customFormat="1" ht="12.75"/>
    <row r="1526" s="330" customFormat="1" ht="12.75"/>
    <row r="1527" s="330" customFormat="1" ht="12.75"/>
    <row r="1528" s="330" customFormat="1" ht="12.75"/>
    <row r="1529" s="330" customFormat="1" ht="12.75"/>
    <row r="1530" s="330" customFormat="1" ht="12.75"/>
    <row r="1531" s="330" customFormat="1" ht="12.75"/>
    <row r="1532" s="330" customFormat="1" ht="12.75"/>
  </sheetData>
  <sheetProtection selectLockedCells="1"/>
  <mergeCells count="320">
    <mergeCell ref="B730:I730"/>
    <mergeCell ref="A696:H696"/>
    <mergeCell ref="A726:S726"/>
    <mergeCell ref="A727:S727"/>
    <mergeCell ref="A728:S728"/>
    <mergeCell ref="B704:E704"/>
    <mergeCell ref="F704:I704"/>
    <mergeCell ref="A712:I712"/>
    <mergeCell ref="A713:S713"/>
    <mergeCell ref="B714:E714"/>
    <mergeCell ref="B715:E715"/>
    <mergeCell ref="F715:I715"/>
    <mergeCell ref="A697:S697"/>
    <mergeCell ref="A698:S698"/>
    <mergeCell ref="A701:S701"/>
    <mergeCell ref="A702:S702"/>
    <mergeCell ref="B703:E703"/>
    <mergeCell ref="F703:I703"/>
    <mergeCell ref="F714:I714"/>
    <mergeCell ref="A675:S675"/>
    <mergeCell ref="B676:E676"/>
    <mergeCell ref="F676:I676"/>
    <mergeCell ref="B677:E677"/>
    <mergeCell ref="F677:I677"/>
    <mergeCell ref="K693:S693"/>
    <mergeCell ref="B679:E679"/>
    <mergeCell ref="B684:E684"/>
    <mergeCell ref="B688:E688"/>
    <mergeCell ref="B691:E691"/>
    <mergeCell ref="A653:S653"/>
    <mergeCell ref="A661:S661"/>
    <mergeCell ref="A669:H669"/>
    <mergeCell ref="A670:K670"/>
    <mergeCell ref="A671:I671"/>
    <mergeCell ref="A672:K672"/>
    <mergeCell ref="A655:H655"/>
    <mergeCell ref="A663:H663"/>
    <mergeCell ref="A652:S652"/>
    <mergeCell ref="A644:S644"/>
    <mergeCell ref="A645:S645"/>
    <mergeCell ref="A646:S646"/>
    <mergeCell ref="A641:S641"/>
    <mergeCell ref="A643:S643"/>
    <mergeCell ref="A642:S642"/>
    <mergeCell ref="A635:S635"/>
    <mergeCell ref="C607:D607"/>
    <mergeCell ref="E607:F607"/>
    <mergeCell ref="A620:S620"/>
    <mergeCell ref="A638:R638"/>
    <mergeCell ref="A640:S640"/>
    <mergeCell ref="A596:S596"/>
    <mergeCell ref="A600:S600"/>
    <mergeCell ref="A601:S601"/>
    <mergeCell ref="A602:S602"/>
    <mergeCell ref="A603:S603"/>
    <mergeCell ref="C622:D622"/>
    <mergeCell ref="E622:F622"/>
    <mergeCell ref="A577:S577"/>
    <mergeCell ref="A604:S604"/>
    <mergeCell ref="A599:S599"/>
    <mergeCell ref="A578:S578"/>
    <mergeCell ref="A579:S579"/>
    <mergeCell ref="A580:S580"/>
    <mergeCell ref="B582:G582"/>
    <mergeCell ref="I582:N582"/>
    <mergeCell ref="A594:S594"/>
    <mergeCell ref="A595:S595"/>
    <mergeCell ref="B244:G244"/>
    <mergeCell ref="A560:L560"/>
    <mergeCell ref="A572:S572"/>
    <mergeCell ref="A573:S573"/>
    <mergeCell ref="A575:S575"/>
    <mergeCell ref="A576:S576"/>
    <mergeCell ref="A559:L559"/>
    <mergeCell ref="A497:S497"/>
    <mergeCell ref="H307:S307"/>
    <mergeCell ref="B308:G308"/>
    <mergeCell ref="A207:S207"/>
    <mergeCell ref="A220:S220"/>
    <mergeCell ref="A695:S695"/>
    <mergeCell ref="A75:S75"/>
    <mergeCell ref="H52:M52"/>
    <mergeCell ref="A529:S529"/>
    <mergeCell ref="B249:G249"/>
    <mergeCell ref="A558:L558"/>
    <mergeCell ref="A238:S238"/>
    <mergeCell ref="A235:S235"/>
    <mergeCell ref="A10:S10"/>
    <mergeCell ref="A11:S11"/>
    <mergeCell ref="B17:E17"/>
    <mergeCell ref="A85:S85"/>
    <mergeCell ref="A86:S86"/>
    <mergeCell ref="A87:S87"/>
    <mergeCell ref="N52:S52"/>
    <mergeCell ref="A74:S74"/>
    <mergeCell ref="A52:A53"/>
    <mergeCell ref="B54:S54"/>
    <mergeCell ref="H308:M308"/>
    <mergeCell ref="B314:S314"/>
    <mergeCell ref="A533:S533"/>
    <mergeCell ref="B474:G474"/>
    <mergeCell ref="A430:S430"/>
    <mergeCell ref="A323:J323"/>
    <mergeCell ref="B406:C406"/>
    <mergeCell ref="A326:S326"/>
    <mergeCell ref="A327:S327"/>
    <mergeCell ref="A404:S404"/>
    <mergeCell ref="B253:G253"/>
    <mergeCell ref="B246:G246"/>
    <mergeCell ref="A510:S510"/>
    <mergeCell ref="A512:S519"/>
    <mergeCell ref="A382:S382"/>
    <mergeCell ref="A383:S383"/>
    <mergeCell ref="D406:E406"/>
    <mergeCell ref="B387:G387"/>
    <mergeCell ref="A483:E483"/>
    <mergeCell ref="A302:S302"/>
    <mergeCell ref="B364:G364"/>
    <mergeCell ref="B367:G367"/>
    <mergeCell ref="B372:G372"/>
    <mergeCell ref="A379:S379"/>
    <mergeCell ref="B478:G478"/>
    <mergeCell ref="B68:S68"/>
    <mergeCell ref="N124:S124"/>
    <mergeCell ref="A121:S121"/>
    <mergeCell ref="A73:S73"/>
    <mergeCell ref="B97:S97"/>
    <mergeCell ref="A557:L557"/>
    <mergeCell ref="A305:S305"/>
    <mergeCell ref="A534:S534"/>
    <mergeCell ref="B536:F536"/>
    <mergeCell ref="A487:S487"/>
    <mergeCell ref="B126:S126"/>
    <mergeCell ref="B128:S128"/>
    <mergeCell ref="A169:S169"/>
    <mergeCell ref="A260:E260"/>
    <mergeCell ref="B130:S130"/>
    <mergeCell ref="F3:G3"/>
    <mergeCell ref="C14:F14"/>
    <mergeCell ref="A44:S44"/>
    <mergeCell ref="A50:S50"/>
    <mergeCell ref="A16:B16"/>
    <mergeCell ref="C16:F16"/>
    <mergeCell ref="B27:B28"/>
    <mergeCell ref="C27:C28"/>
    <mergeCell ref="D27:D28"/>
    <mergeCell ref="E27:E28"/>
    <mergeCell ref="B52:G52"/>
    <mergeCell ref="B62:S62"/>
    <mergeCell ref="D228:E228"/>
    <mergeCell ref="A76:S76"/>
    <mergeCell ref="A154:S154"/>
    <mergeCell ref="B132:S132"/>
    <mergeCell ref="A139:K139"/>
    <mergeCell ref="A173:S173"/>
    <mergeCell ref="H123:S123"/>
    <mergeCell ref="B124:G124"/>
    <mergeCell ref="A156:A157"/>
    <mergeCell ref="C156:C157"/>
    <mergeCell ref="D156:D157"/>
    <mergeCell ref="B228:C228"/>
    <mergeCell ref="A14:B14"/>
    <mergeCell ref="A15:B15"/>
    <mergeCell ref="C15:F15"/>
    <mergeCell ref="A25:S25"/>
    <mergeCell ref="A27:A28"/>
    <mergeCell ref="B94:S94"/>
    <mergeCell ref="F27:F28"/>
    <mergeCell ref="A402:K402"/>
    <mergeCell ref="B389:S389"/>
    <mergeCell ref="B391:S391"/>
    <mergeCell ref="A384:S384"/>
    <mergeCell ref="N387:S387"/>
    <mergeCell ref="H386:S386"/>
    <mergeCell ref="B395:S395"/>
    <mergeCell ref="B397:S397"/>
    <mergeCell ref="A236:S236"/>
    <mergeCell ref="A264:S264"/>
    <mergeCell ref="B393:S393"/>
    <mergeCell ref="A303:S303"/>
    <mergeCell ref="B336:G336"/>
    <mergeCell ref="B339:G339"/>
    <mergeCell ref="B316:S316"/>
    <mergeCell ref="A325:S325"/>
    <mergeCell ref="A269:S269"/>
    <mergeCell ref="A304:S304"/>
    <mergeCell ref="H387:M387"/>
    <mergeCell ref="A418:S418"/>
    <mergeCell ref="A464:S464"/>
    <mergeCell ref="B345:G345"/>
    <mergeCell ref="A350:J350"/>
    <mergeCell ref="A353:S353"/>
    <mergeCell ref="A354:S354"/>
    <mergeCell ref="A358:S358"/>
    <mergeCell ref="A359:S359"/>
    <mergeCell ref="B362:G362"/>
    <mergeCell ref="A378:S378"/>
    <mergeCell ref="A431:S431"/>
    <mergeCell ref="A436:S436"/>
    <mergeCell ref="A462:S462"/>
    <mergeCell ref="A434:S434"/>
    <mergeCell ref="A435:S435"/>
    <mergeCell ref="A460:S460"/>
    <mergeCell ref="A461:S461"/>
    <mergeCell ref="B449:G449"/>
    <mergeCell ref="A82:S82"/>
    <mergeCell ref="A90:A91"/>
    <mergeCell ref="A119:S119"/>
    <mergeCell ref="A120:S120"/>
    <mergeCell ref="H90:M90"/>
    <mergeCell ref="N90:S90"/>
    <mergeCell ref="B103:S103"/>
    <mergeCell ref="B90:G90"/>
    <mergeCell ref="A115:S115"/>
    <mergeCell ref="T90:Y90"/>
    <mergeCell ref="A262:D262"/>
    <mergeCell ref="A77:S77"/>
    <mergeCell ref="A88:S88"/>
    <mergeCell ref="A237:S237"/>
    <mergeCell ref="F156:F157"/>
    <mergeCell ref="A168:S168"/>
    <mergeCell ref="A116:S116"/>
    <mergeCell ref="A117:S117"/>
    <mergeCell ref="A118:S118"/>
    <mergeCell ref="A45:S45"/>
    <mergeCell ref="A46:S46"/>
    <mergeCell ref="A47:S47"/>
    <mergeCell ref="A48:S48"/>
    <mergeCell ref="A49:S49"/>
    <mergeCell ref="B92:S92"/>
    <mergeCell ref="B66:S66"/>
    <mergeCell ref="A83:S83"/>
    <mergeCell ref="A84:S84"/>
    <mergeCell ref="B58:S58"/>
    <mergeCell ref="H124:M124"/>
    <mergeCell ref="A141:S141"/>
    <mergeCell ref="B134:S134"/>
    <mergeCell ref="A174:S174"/>
    <mergeCell ref="B177:G177"/>
    <mergeCell ref="B183:G183"/>
    <mergeCell ref="B156:B157"/>
    <mergeCell ref="A170:S170"/>
    <mergeCell ref="A171:S171"/>
    <mergeCell ref="A172:S172"/>
    <mergeCell ref="E156:E157"/>
    <mergeCell ref="B189:G189"/>
    <mergeCell ref="A198:S198"/>
    <mergeCell ref="B255:G255"/>
    <mergeCell ref="A263:E263"/>
    <mergeCell ref="F263:G263"/>
    <mergeCell ref="A239:S239"/>
    <mergeCell ref="A195:E195"/>
    <mergeCell ref="A194:E194"/>
    <mergeCell ref="A240:S240"/>
    <mergeCell ref="A241:S241"/>
    <mergeCell ref="A299:S299"/>
    <mergeCell ref="A300:S300"/>
    <mergeCell ref="A301:S301"/>
    <mergeCell ref="A267:S267"/>
    <mergeCell ref="A268:S268"/>
    <mergeCell ref="A271:S271"/>
    <mergeCell ref="A272:S272"/>
    <mergeCell ref="A273:S273"/>
    <mergeCell ref="A270:S270"/>
    <mergeCell ref="A329:S329"/>
    <mergeCell ref="B343:G343"/>
    <mergeCell ref="B287:G287"/>
    <mergeCell ref="A293:D293"/>
    <mergeCell ref="B310:S310"/>
    <mergeCell ref="B312:S312"/>
    <mergeCell ref="A330:S330"/>
    <mergeCell ref="A331:S331"/>
    <mergeCell ref="B334:G334"/>
    <mergeCell ref="N308:S308"/>
    <mergeCell ref="A532:S532"/>
    <mergeCell ref="A528:S528"/>
    <mergeCell ref="M536:M537"/>
    <mergeCell ref="B552:M552"/>
    <mergeCell ref="B541:M541"/>
    <mergeCell ref="B538:M538"/>
    <mergeCell ref="A78:S78"/>
    <mergeCell ref="A381:S381"/>
    <mergeCell ref="A463:S463"/>
    <mergeCell ref="A432:S432"/>
    <mergeCell ref="A433:S433"/>
    <mergeCell ref="B445:G445"/>
    <mergeCell ref="B276:G276"/>
    <mergeCell ref="B278:G278"/>
    <mergeCell ref="B281:G281"/>
    <mergeCell ref="A328:S328"/>
    <mergeCell ref="A466:S466"/>
    <mergeCell ref="A564:S564"/>
    <mergeCell ref="A380:S380"/>
    <mergeCell ref="B469:G469"/>
    <mergeCell ref="B439:G439"/>
    <mergeCell ref="A457:E457"/>
    <mergeCell ref="A561:L561"/>
    <mergeCell ref="A527:S527"/>
    <mergeCell ref="A531:S531"/>
    <mergeCell ref="H536:L536"/>
    <mergeCell ref="B717:E717"/>
    <mergeCell ref="B721:E721"/>
    <mergeCell ref="A571:S571"/>
    <mergeCell ref="A355:S355"/>
    <mergeCell ref="A356:S356"/>
    <mergeCell ref="A357:S357"/>
    <mergeCell ref="A605:S605"/>
    <mergeCell ref="A455:D455"/>
    <mergeCell ref="A530:S530"/>
    <mergeCell ref="A465:S465"/>
    <mergeCell ref="B318:S318"/>
    <mergeCell ref="A484:E484"/>
    <mergeCell ref="A566:S566"/>
    <mergeCell ref="A568:S568"/>
    <mergeCell ref="A569:S569"/>
    <mergeCell ref="A570:S570"/>
    <mergeCell ref="B544:M544"/>
    <mergeCell ref="B547:M547"/>
    <mergeCell ref="B550:M550"/>
    <mergeCell ref="A522:B522"/>
  </mergeCells>
  <hyperlinks>
    <hyperlink ref="A35" location="'COMPILATION GUIDE'!A35" display="(1) Credit standards "/>
    <hyperlink ref="A36" location="'COMPILATION GUIDE'!A63" display="(2) Loans"/>
    <hyperlink ref="A37" location="'COMPILATION GUIDE'!A32" display="(3) Credit line "/>
    <hyperlink ref="A38" location="'COMPILATION GUIDE'!A51" display="(4) Enterprises "/>
    <hyperlink ref="A39" location="'COMPILATION GUIDE'!A54" display="(5) Enterprise size  "/>
    <hyperlink ref="A40" location="'COMPILATION GUIDE'!A83" display="(6) Maturity "/>
    <hyperlink ref="A73:S73" location="'COMPILATION GUIDE'!A26" display="(1) Cost of funds and balance sheet constraints"/>
    <hyperlink ref="A76:S76" location="'COMPILATION GUIDE'!A86" display="(4) Non-banks "/>
    <hyperlink ref="A108" location="'COMPILATION GUIDE'!A38" display="(1) Credit terms and conditions "/>
    <hyperlink ref="A109:E109" location="'COMPILATION GUIDE'!A74" display="(2) Loan margin / spread over a relevant market reference rate"/>
    <hyperlink ref="A110" location="'COMPILATION GUIDE'!A89" display="(3) Non-interest rate charges"/>
    <hyperlink ref="A111" location="'COMPILATION GUIDE'!A14" display="(4) Collateral "/>
    <hyperlink ref="A112" location="'COMPILATION GUIDE'!A29" display="(5) Covenant"/>
    <hyperlink ref="A150" location="'COMPILATION GUIDE'!A67" display="(1) Loan application"/>
    <hyperlink ref="A151" location="'COMPILATION GUIDE'!A70" display="(2) Loan approval and rejection"/>
    <hyperlink ref="A164" location="'COMPILATION GUIDE'!A45" display="(1) Demand for loans"/>
    <hyperlink ref="A165" location="'COMPILATION GUIDE'!A32" display="(2) Credit line "/>
    <hyperlink ref="A194:E194" location="'COMPILATION GUIDE'!A41" display="(1) Debt refinancing/restructuring and renegotiation"/>
    <hyperlink ref="A229" location="'COMPILATION GUIDE'!A35" display="(1)     Credit standards "/>
    <hyperlink ref="A230" location="'COMPILATION GUIDE'!A63" display="(2)     Loans"/>
    <hyperlink ref="A231" location="'COMPILATION GUIDE'!A57" display="(3)     Households "/>
    <hyperlink ref="A232" location="'COMPILATION GUIDE'!A20" display="(4)     Consumer credit "/>
    <hyperlink ref="A260:E260" location="'COMPILATION GUIDE'!A26" display="(1) Cost of funds and balance sheet constraints"/>
    <hyperlink ref="A261" location="'COMPILATION GUIDE'!A86" display="(2) Non-banks "/>
    <hyperlink ref="A263:D263" location="'COMPILATION GUIDE'!A60" display="(3) House price developments and housing market prospects "/>
    <hyperlink ref="A292" location="'COMPILATION GUIDE'!A38" display="(1) Credit terms and conditions "/>
    <hyperlink ref="A293:D293" location="'COMPILATION GUIDE'!A74" display="(2) Loan margin / spread over a relevant market reference rate"/>
    <hyperlink ref="A294" location="'COMPILATION GUIDE'!A14" display="(3) Collateral "/>
    <hyperlink ref="A295" location="'COMPILATION GUIDE'!A77" display="(4) Loan-to-value ratio"/>
    <hyperlink ref="A296" location="'COMPILATION GUIDE'!A89" display="(5) Non-interest rate charges"/>
    <hyperlink ref="A414" location="'COMPILATION GUIDE'!A67" display="(1) Loan application"/>
    <hyperlink ref="A415" location="'COMPILATION GUIDE'!A70" display="(2) Loan approval and rejection"/>
    <hyperlink ref="A427" location="'COMPILATION GUIDE'!A45" display="(1) Demand for loans"/>
    <hyperlink ref="A454" location="'COMPILATION GUIDE'!A17" display="(1) Consumer confidence"/>
    <hyperlink ref="A455:D455" location="'COMPILATION GUIDE'!A41" display="(2) Debt refinancing/restructuring and renegotiation"/>
    <hyperlink ref="A456" location="'COMPILATION GUIDE'!A48" display="(3) Down payment "/>
    <hyperlink ref="A483:E483" location="'COMPILATION GUIDE'!A23" display="(1) Consumption expenditure financed through real-estate guaranteed loans"/>
    <hyperlink ref="A195" location="Questionnaire!A80" display="(2) For instance, marketing campaigns"/>
    <hyperlink ref="A457" location="Questionnaire!A80" display="(2) For instance, marketing campaigns"/>
    <hyperlink ref="A457:E457" location="'COMPILATION GUIDE'!A80" display="(4) Marketing campaigns"/>
    <hyperlink ref="A484" location="Questionnaire!A80" display="(2) For instance, marketing campaigns"/>
    <hyperlink ref="A484:E484" location="'COMPILATION GUIDE'!A80" display="(2) Marketing campaigns"/>
    <hyperlink ref="A195:E195" location="'COMPILATION GUIDE'!A80" display="(2) Marketing campaigns"/>
    <hyperlink ref="A262" location="'COMPILATION GUIDE'!A92" display="(3) Risk perception."/>
    <hyperlink ref="A77" location="'COMPILATION GUIDE'!A92" display="(5) Risk perception."/>
  </hyperlinks>
  <printOptions/>
  <pageMargins left="0.5511811023622047" right="0.1968503937007874" top="0.8267716535433072" bottom="0.5118110236220472" header="0.35433070866141736" footer="0.5118110236220472"/>
  <pageSetup horizontalDpi="600" verticalDpi="600" orientation="landscape" paperSize="9" scale="50" r:id="rId2"/>
  <rowBreaks count="11" manualBreakCount="11">
    <brk id="22" max="255" man="1"/>
    <brk id="81" max="255" man="1"/>
    <brk id="140" max="18" man="1"/>
    <brk id="167" max="255" man="1"/>
    <brk id="215" max="18" man="1"/>
    <brk id="266" max="255" man="1"/>
    <brk id="324" max="18" man="1"/>
    <brk id="376" max="18" man="1"/>
    <brk id="417" max="18" man="1"/>
    <brk id="458" max="18" man="1"/>
    <brk id="522" max="18" man="1"/>
  </rowBreaks>
  <colBreaks count="1" manualBreakCount="1">
    <brk id="19" max="65535" man="1"/>
  </colBreaks>
  <drawing r:id="rId1"/>
</worksheet>
</file>

<file path=xl/worksheets/sheet2.xml><?xml version="1.0" encoding="utf-8"?>
<worksheet xmlns="http://schemas.openxmlformats.org/spreadsheetml/2006/main" xmlns:r="http://schemas.openxmlformats.org/officeDocument/2006/relationships">
  <sheetPr codeName="Summary"/>
  <dimension ref="A2:CI186"/>
  <sheetViews>
    <sheetView zoomScalePageLayoutView="0" workbookViewId="0" topLeftCell="A1">
      <selection activeCell="B5" sqref="B5"/>
    </sheetView>
  </sheetViews>
  <sheetFormatPr defaultColWidth="9.140625" defaultRowHeight="12.75"/>
  <cols>
    <col min="1" max="1" width="10.140625" style="0" customWidth="1"/>
    <col min="2" max="2" width="7.421875" style="0" customWidth="1"/>
    <col min="3" max="3" width="5.00390625" style="0" customWidth="1"/>
    <col min="4" max="87" width="3.7109375" style="0" customWidth="1"/>
  </cols>
  <sheetData>
    <row r="2" spans="2:17" ht="12.75">
      <c r="B2" s="508" t="s">
        <v>6</v>
      </c>
      <c r="C2" s="508"/>
      <c r="D2" s="508"/>
      <c r="E2" s="508"/>
      <c r="F2" s="508"/>
      <c r="G2" s="508"/>
      <c r="H2" s="508"/>
      <c r="I2" s="508"/>
      <c r="J2" s="508"/>
      <c r="K2" s="508"/>
      <c r="L2" s="508"/>
      <c r="M2" s="508"/>
      <c r="N2" s="508"/>
      <c r="O2" s="508"/>
      <c r="P2" s="508"/>
      <c r="Q2" s="508"/>
    </row>
    <row r="3" spans="2:17" ht="12.75">
      <c r="B3" s="508"/>
      <c r="C3" s="508"/>
      <c r="D3" s="508"/>
      <c r="E3" s="508"/>
      <c r="F3" s="508"/>
      <c r="G3" s="508"/>
      <c r="H3" s="508"/>
      <c r="I3" s="508"/>
      <c r="J3" s="508"/>
      <c r="K3" s="508"/>
      <c r="L3" s="508"/>
      <c r="M3" s="508"/>
      <c r="N3" s="508"/>
      <c r="O3" s="508"/>
      <c r="P3" s="508"/>
      <c r="Q3" s="508"/>
    </row>
    <row r="6" spans="1:7" ht="12.75">
      <c r="A6" s="1" t="s">
        <v>7</v>
      </c>
      <c r="B6" s="509" t="s">
        <v>8</v>
      </c>
      <c r="C6" s="510"/>
      <c r="D6" s="511"/>
      <c r="E6" s="2"/>
      <c r="F6" s="2"/>
      <c r="G6" s="2"/>
    </row>
    <row r="7" spans="1:7" ht="12.75">
      <c r="A7" s="3">
        <f>Questionnaire!F5</f>
        <v>3</v>
      </c>
      <c r="B7" s="512">
        <f>Questionnaire!G5</f>
        <v>2017</v>
      </c>
      <c r="C7" s="513"/>
      <c r="D7" s="514"/>
      <c r="E7" s="4"/>
      <c r="F7" s="4"/>
      <c r="G7" s="4"/>
    </row>
    <row r="9" spans="1:22" ht="12.75">
      <c r="A9" s="5"/>
      <c r="B9" s="5"/>
      <c r="C9" s="5"/>
      <c r="D9" s="14"/>
      <c r="E9" s="14"/>
      <c r="F9" s="14"/>
      <c r="G9" s="14"/>
      <c r="H9" s="14"/>
      <c r="I9" s="14"/>
      <c r="J9" s="14"/>
      <c r="K9" s="14"/>
      <c r="L9" s="14"/>
      <c r="M9" s="14"/>
      <c r="N9" s="14"/>
      <c r="O9" s="14"/>
      <c r="P9" s="14"/>
      <c r="Q9" s="14"/>
      <c r="R9" s="14"/>
      <c r="S9" s="14"/>
      <c r="T9" s="14"/>
      <c r="U9" s="14"/>
      <c r="V9" s="14"/>
    </row>
    <row r="10" spans="1:87" ht="12.75">
      <c r="A10" s="2"/>
      <c r="B10" s="19" t="s">
        <v>9</v>
      </c>
      <c r="C10" s="33">
        <f>IF(ISBLANK(Questionnaire!C19),"",Questionnaire!C19)</f>
      </c>
      <c r="D10" s="2"/>
      <c r="E10" s="2"/>
      <c r="F10" s="2"/>
      <c r="G10" s="2"/>
      <c r="H10" s="2"/>
      <c r="I10" s="2"/>
      <c r="J10" s="2"/>
      <c r="K10" s="2"/>
      <c r="L10" s="2"/>
      <c r="M10" s="2"/>
      <c r="N10" s="2"/>
      <c r="O10" s="2"/>
      <c r="P10" s="2"/>
      <c r="Q10" s="2"/>
      <c r="R10" s="2"/>
      <c r="S10" s="2"/>
      <c r="T10" s="2"/>
      <c r="U10" s="2"/>
      <c r="V10" s="2"/>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row>
    <row r="11" spans="1:22" ht="12.75">
      <c r="A11" s="11" t="s">
        <v>11</v>
      </c>
      <c r="B11" s="31" t="s">
        <v>12</v>
      </c>
      <c r="C11" s="34">
        <f>IF(ISBLANK(Questionnaire!C18),"",Questionnaire!C18)</f>
      </c>
      <c r="D11" s="2"/>
      <c r="E11" s="2"/>
      <c r="F11" s="2"/>
      <c r="G11" s="2"/>
      <c r="H11" s="2"/>
      <c r="I11" s="2"/>
      <c r="J11" s="2"/>
      <c r="K11" s="2"/>
      <c r="L11" s="2"/>
      <c r="M11" s="2"/>
      <c r="N11" s="2"/>
      <c r="O11" s="2"/>
      <c r="P11" s="2"/>
      <c r="Q11" s="15"/>
      <c r="R11" s="15"/>
      <c r="S11" s="15"/>
      <c r="T11" s="15"/>
      <c r="U11" s="15"/>
      <c r="V11" s="15"/>
    </row>
    <row r="12" spans="1:22" ht="12.75">
      <c r="A12" s="16">
        <v>1</v>
      </c>
      <c r="B12" s="8">
        <v>1</v>
      </c>
      <c r="C12" s="4">
        <f>ConNoNA(Questionnaire!B29:B33)</f>
        <v>0</v>
      </c>
      <c r="D12" s="4"/>
      <c r="E12" s="4"/>
      <c r="F12" s="4"/>
      <c r="G12" s="4"/>
      <c r="H12" s="4"/>
      <c r="I12" s="4"/>
      <c r="J12" s="4"/>
      <c r="K12" s="4"/>
      <c r="L12" s="4"/>
      <c r="M12" s="4"/>
      <c r="N12" s="4"/>
      <c r="O12" s="4"/>
      <c r="P12" s="4"/>
      <c r="Q12" s="4"/>
      <c r="R12" s="4"/>
      <c r="S12" s="4"/>
      <c r="T12" s="4"/>
      <c r="U12" s="4"/>
      <c r="V12" s="4"/>
    </row>
    <row r="13" spans="1:22" ht="12.75">
      <c r="A13" s="17">
        <v>1</v>
      </c>
      <c r="B13" s="9">
        <v>2</v>
      </c>
      <c r="C13" s="4">
        <f>ConNoNA(Questionnaire!C29:C33)</f>
        <v>0</v>
      </c>
      <c r="D13" s="4"/>
      <c r="E13" s="4"/>
      <c r="F13" s="4"/>
      <c r="G13" s="4"/>
      <c r="H13" s="4"/>
      <c r="I13" s="4"/>
      <c r="J13" s="4"/>
      <c r="K13" s="4"/>
      <c r="L13" s="4"/>
      <c r="M13" s="4"/>
      <c r="N13" s="4"/>
      <c r="O13" s="4"/>
      <c r="P13" s="4"/>
      <c r="Q13" s="4"/>
      <c r="R13" s="4"/>
      <c r="S13" s="4"/>
      <c r="T13" s="4"/>
      <c r="U13" s="4"/>
      <c r="V13" s="4"/>
    </row>
    <row r="14" spans="1:22" ht="12.75">
      <c r="A14" s="17">
        <v>1</v>
      </c>
      <c r="B14" s="9">
        <v>3</v>
      </c>
      <c r="C14" s="4">
        <f>ConNoNA(Questionnaire!D29:D33)</f>
        <v>0</v>
      </c>
      <c r="D14" s="4"/>
      <c r="E14" s="4"/>
      <c r="F14" s="4"/>
      <c r="G14" s="4"/>
      <c r="H14" s="4"/>
      <c r="I14" s="4"/>
      <c r="J14" s="4"/>
      <c r="K14" s="4"/>
      <c r="L14" s="4"/>
      <c r="M14" s="4"/>
      <c r="N14" s="4"/>
      <c r="O14" s="4"/>
      <c r="P14" s="4"/>
      <c r="Q14" s="4"/>
      <c r="R14" s="4"/>
      <c r="S14" s="4"/>
      <c r="T14" s="4"/>
      <c r="U14" s="4"/>
      <c r="V14" s="4"/>
    </row>
    <row r="15" spans="1:22" ht="12.75">
      <c r="A15" s="17">
        <v>1</v>
      </c>
      <c r="B15" s="9">
        <v>4</v>
      </c>
      <c r="C15" s="4">
        <f>ConNoNA(Questionnaire!E29:E33)</f>
        <v>0</v>
      </c>
      <c r="D15" s="4"/>
      <c r="E15" s="4"/>
      <c r="F15" s="4"/>
      <c r="G15" s="4"/>
      <c r="H15" s="4"/>
      <c r="I15" s="4"/>
      <c r="J15" s="4"/>
      <c r="K15" s="4"/>
      <c r="L15" s="4"/>
      <c r="M15" s="4"/>
      <c r="N15" s="4"/>
      <c r="O15" s="4"/>
      <c r="P15" s="4"/>
      <c r="Q15" s="4"/>
      <c r="R15" s="4"/>
      <c r="S15" s="4"/>
      <c r="T15" s="4"/>
      <c r="U15" s="4"/>
      <c r="V15" s="4"/>
    </row>
    <row r="16" spans="1:22" ht="12.75">
      <c r="A16" s="17">
        <v>1</v>
      </c>
      <c r="B16" s="10">
        <v>5</v>
      </c>
      <c r="C16" s="38">
        <f>ConNoNA(Questionnaire!F29:F33)</f>
        <v>0</v>
      </c>
      <c r="D16" s="4"/>
      <c r="E16" s="4"/>
      <c r="F16" s="4"/>
      <c r="G16" s="4"/>
      <c r="H16" s="4"/>
      <c r="I16" s="4"/>
      <c r="J16" s="4"/>
      <c r="K16" s="4"/>
      <c r="L16" s="4"/>
      <c r="M16" s="4"/>
      <c r="N16" s="4"/>
      <c r="O16" s="4"/>
      <c r="P16" s="4"/>
      <c r="Q16" s="4"/>
      <c r="R16" s="4"/>
      <c r="S16" s="4"/>
      <c r="T16" s="4"/>
      <c r="U16" s="4"/>
      <c r="V16" s="4"/>
    </row>
    <row r="17" spans="1:22" ht="12.75">
      <c r="A17" s="16">
        <v>2</v>
      </c>
      <c r="B17" s="8">
        <v>1</v>
      </c>
      <c r="C17" s="4">
        <f>ConNA(Questionnaire!B55:G55)</f>
        <v>0</v>
      </c>
      <c r="D17" s="4"/>
      <c r="E17" s="4"/>
      <c r="F17" s="4"/>
      <c r="G17" s="4"/>
      <c r="H17" s="4"/>
      <c r="I17" s="4"/>
      <c r="J17" s="4"/>
      <c r="K17" s="4"/>
      <c r="L17" s="4"/>
      <c r="M17" s="4"/>
      <c r="N17" s="4"/>
      <c r="O17" s="4"/>
      <c r="P17" s="4"/>
      <c r="Q17" s="4"/>
      <c r="R17" s="4"/>
      <c r="S17" s="4"/>
      <c r="T17" s="4"/>
      <c r="U17" s="4"/>
      <c r="V17" s="4"/>
    </row>
    <row r="18" spans="1:22" ht="12.75">
      <c r="A18" s="17">
        <v>2</v>
      </c>
      <c r="B18" s="9">
        <v>2</v>
      </c>
      <c r="C18" s="4">
        <f>ConNA(Questionnaire!B56:G56)</f>
        <v>0</v>
      </c>
      <c r="D18" s="4"/>
      <c r="E18" s="4"/>
      <c r="F18" s="4"/>
      <c r="G18" s="4"/>
      <c r="H18" s="4"/>
      <c r="I18" s="4"/>
      <c r="J18" s="4"/>
      <c r="K18" s="4"/>
      <c r="L18" s="4"/>
      <c r="M18" s="4"/>
      <c r="N18" s="4"/>
      <c r="O18" s="4"/>
      <c r="P18" s="4"/>
      <c r="Q18" s="4"/>
      <c r="R18" s="4"/>
      <c r="S18" s="4"/>
      <c r="T18" s="4"/>
      <c r="U18" s="4"/>
      <c r="V18" s="4"/>
    </row>
    <row r="19" spans="1:22" ht="12.75">
      <c r="A19" s="17">
        <v>2</v>
      </c>
      <c r="B19" s="9">
        <v>3</v>
      </c>
      <c r="C19" s="4">
        <f>ConNA(Questionnaire!B57:G57)</f>
        <v>0</v>
      </c>
      <c r="D19" s="4"/>
      <c r="E19" s="4"/>
      <c r="F19" s="4"/>
      <c r="G19" s="4"/>
      <c r="H19" s="4"/>
      <c r="I19" s="4"/>
      <c r="J19" s="4"/>
      <c r="K19" s="4"/>
      <c r="L19" s="4"/>
      <c r="M19" s="4"/>
      <c r="N19" s="4"/>
      <c r="O19" s="4"/>
      <c r="P19" s="4"/>
      <c r="Q19" s="4"/>
      <c r="R19" s="4"/>
      <c r="S19" s="4"/>
      <c r="T19" s="4"/>
      <c r="U19" s="4"/>
      <c r="V19" s="4"/>
    </row>
    <row r="20" spans="1:22" ht="12.75">
      <c r="A20" s="17">
        <v>2</v>
      </c>
      <c r="B20" s="9">
        <v>4</v>
      </c>
      <c r="C20" s="4">
        <f>ConNA(Questionnaire!B59:G59)</f>
        <v>0</v>
      </c>
      <c r="D20" s="4"/>
      <c r="E20" s="4"/>
      <c r="F20" s="4"/>
      <c r="G20" s="4"/>
      <c r="H20" s="4"/>
      <c r="I20" s="4"/>
      <c r="J20" s="4"/>
      <c r="K20" s="4"/>
      <c r="L20" s="4"/>
      <c r="M20" s="4"/>
      <c r="N20" s="4"/>
      <c r="O20" s="4"/>
      <c r="P20" s="4"/>
      <c r="Q20" s="4"/>
      <c r="R20" s="4"/>
      <c r="S20" s="4"/>
      <c r="T20" s="4"/>
      <c r="U20" s="4"/>
      <c r="V20" s="4"/>
    </row>
    <row r="21" spans="1:22" ht="12.75">
      <c r="A21" s="17">
        <v>2</v>
      </c>
      <c r="B21" s="9">
        <v>5</v>
      </c>
      <c r="C21" s="4">
        <f>ConNA(Questionnaire!B60:G60)</f>
        <v>0</v>
      </c>
      <c r="D21" s="4"/>
      <c r="E21" s="4"/>
      <c r="F21" s="4"/>
      <c r="G21" s="4"/>
      <c r="H21" s="4"/>
      <c r="I21" s="4"/>
      <c r="J21" s="4"/>
      <c r="K21" s="4"/>
      <c r="L21" s="4"/>
      <c r="M21" s="4"/>
      <c r="N21" s="4"/>
      <c r="O21" s="4"/>
      <c r="P21" s="4"/>
      <c r="Q21" s="4"/>
      <c r="R21" s="4"/>
      <c r="S21" s="4"/>
      <c r="T21" s="4"/>
      <c r="U21" s="4"/>
      <c r="V21" s="4"/>
    </row>
    <row r="22" spans="1:22" ht="12.75">
      <c r="A22" s="17">
        <v>2</v>
      </c>
      <c r="B22" s="9">
        <v>6</v>
      </c>
      <c r="C22" s="4">
        <f>ConNA(Questionnaire!B61:G61)</f>
        <v>0</v>
      </c>
      <c r="D22" s="4"/>
      <c r="E22" s="4"/>
      <c r="F22" s="4"/>
      <c r="G22" s="4"/>
      <c r="H22" s="4"/>
      <c r="I22" s="4"/>
      <c r="J22" s="4"/>
      <c r="K22" s="4"/>
      <c r="L22" s="4"/>
      <c r="M22" s="4"/>
      <c r="N22" s="4"/>
      <c r="O22" s="4"/>
      <c r="P22" s="4"/>
      <c r="Q22" s="4"/>
      <c r="R22" s="4"/>
      <c r="S22" s="4"/>
      <c r="T22" s="4"/>
      <c r="U22" s="4"/>
      <c r="V22" s="4"/>
    </row>
    <row r="23" spans="1:22" ht="12.75">
      <c r="A23" s="17">
        <v>2</v>
      </c>
      <c r="B23" s="9">
        <v>7</v>
      </c>
      <c r="C23" s="4">
        <f>ConNA(Questionnaire!B63:G63)</f>
        <v>0</v>
      </c>
      <c r="D23" s="4"/>
      <c r="E23" s="4"/>
      <c r="F23" s="4"/>
      <c r="G23" s="4"/>
      <c r="H23" s="4"/>
      <c r="I23" s="4"/>
      <c r="J23" s="4"/>
      <c r="K23" s="4"/>
      <c r="L23" s="4"/>
      <c r="M23" s="4"/>
      <c r="N23" s="4"/>
      <c r="O23" s="4"/>
      <c r="P23" s="4"/>
      <c r="Q23" s="4"/>
      <c r="R23" s="4"/>
      <c r="S23" s="4"/>
      <c r="T23" s="4"/>
      <c r="U23" s="4"/>
      <c r="V23" s="4"/>
    </row>
    <row r="24" spans="1:22" ht="12.75">
      <c r="A24" s="17">
        <v>2</v>
      </c>
      <c r="B24" s="9">
        <v>8</v>
      </c>
      <c r="C24" s="4">
        <f>ConNA(Questionnaire!B64:G64)</f>
        <v>0</v>
      </c>
      <c r="D24" s="4"/>
      <c r="E24" s="4"/>
      <c r="F24" s="4"/>
      <c r="G24" s="4"/>
      <c r="H24" s="4"/>
      <c r="I24" s="4"/>
      <c r="J24" s="4"/>
      <c r="K24" s="4"/>
      <c r="L24" s="4"/>
      <c r="M24" s="4"/>
      <c r="N24" s="4"/>
      <c r="O24" s="4"/>
      <c r="P24" s="4"/>
      <c r="Q24" s="4"/>
      <c r="R24" s="4"/>
      <c r="S24" s="4"/>
      <c r="T24" s="4"/>
      <c r="U24" s="4"/>
      <c r="V24" s="4"/>
    </row>
    <row r="25" spans="1:22" ht="12.75">
      <c r="A25" s="17">
        <v>2</v>
      </c>
      <c r="B25" s="9">
        <v>9</v>
      </c>
      <c r="C25" s="4">
        <f>ConNA(Questionnaire!B65:G65)</f>
        <v>0</v>
      </c>
      <c r="D25" s="4"/>
      <c r="E25" s="4"/>
      <c r="F25" s="4"/>
      <c r="G25" s="4"/>
      <c r="H25" s="4"/>
      <c r="I25" s="4"/>
      <c r="J25" s="4"/>
      <c r="K25" s="4"/>
      <c r="L25" s="4"/>
      <c r="M25" s="4"/>
      <c r="N25" s="4"/>
      <c r="O25" s="4"/>
      <c r="P25" s="4"/>
      <c r="Q25" s="4"/>
      <c r="R25" s="4"/>
      <c r="S25" s="4"/>
      <c r="T25" s="4"/>
      <c r="U25" s="4"/>
      <c r="V25" s="4"/>
    </row>
    <row r="26" spans="1:22" ht="12.75">
      <c r="A26" s="17">
        <v>2</v>
      </c>
      <c r="B26" s="9">
        <v>10</v>
      </c>
      <c r="C26" s="4">
        <f>ConNA(Questionnaire!B67:G67)</f>
        <v>0</v>
      </c>
      <c r="D26" s="4"/>
      <c r="E26" s="4"/>
      <c r="F26" s="4"/>
      <c r="G26" s="4"/>
      <c r="H26" s="4"/>
      <c r="I26" s="4"/>
      <c r="J26" s="4"/>
      <c r="K26" s="4"/>
      <c r="L26" s="4"/>
      <c r="M26" s="4"/>
      <c r="N26" s="4"/>
      <c r="O26" s="4"/>
      <c r="P26" s="4"/>
      <c r="Q26" s="4"/>
      <c r="R26" s="4"/>
      <c r="S26" s="4"/>
      <c r="T26" s="4"/>
      <c r="U26" s="4"/>
      <c r="V26" s="4"/>
    </row>
    <row r="27" spans="1:22" ht="12.75">
      <c r="A27" s="17">
        <v>2</v>
      </c>
      <c r="B27" s="9">
        <v>11</v>
      </c>
      <c r="C27" s="4">
        <f>ConNA(Questionnaire!H55:M55)</f>
        <v>0</v>
      </c>
      <c r="D27" s="4"/>
      <c r="E27" s="4"/>
      <c r="F27" s="4"/>
      <c r="G27" s="4"/>
      <c r="H27" s="4"/>
      <c r="I27" s="4"/>
      <c r="J27" s="4"/>
      <c r="K27" s="4"/>
      <c r="L27" s="4"/>
      <c r="M27" s="4"/>
      <c r="N27" s="4"/>
      <c r="O27" s="4"/>
      <c r="P27" s="4"/>
      <c r="Q27" s="4"/>
      <c r="R27" s="4"/>
      <c r="S27" s="4"/>
      <c r="T27" s="4"/>
      <c r="U27" s="4"/>
      <c r="V27" s="4"/>
    </row>
    <row r="28" spans="1:22" ht="12.75">
      <c r="A28" s="17">
        <v>2</v>
      </c>
      <c r="B28" s="9">
        <v>12</v>
      </c>
      <c r="C28" s="4">
        <f>ConNA(Questionnaire!H56:M56)</f>
        <v>0</v>
      </c>
      <c r="D28" s="4"/>
      <c r="E28" s="4"/>
      <c r="F28" s="4"/>
      <c r="G28" s="4"/>
      <c r="H28" s="4"/>
      <c r="I28" s="4"/>
      <c r="J28" s="4"/>
      <c r="K28" s="4"/>
      <c r="L28" s="4"/>
      <c r="M28" s="4"/>
      <c r="N28" s="4"/>
      <c r="O28" s="4"/>
      <c r="P28" s="4"/>
      <c r="Q28" s="4"/>
      <c r="R28" s="4"/>
      <c r="S28" s="4"/>
      <c r="T28" s="4"/>
      <c r="U28" s="4"/>
      <c r="V28" s="4"/>
    </row>
    <row r="29" spans="1:22" ht="12.75">
      <c r="A29" s="17">
        <v>2</v>
      </c>
      <c r="B29" s="9">
        <v>13</v>
      </c>
      <c r="C29" s="4">
        <f>ConNA(Questionnaire!H57:M57)</f>
        <v>0</v>
      </c>
      <c r="D29" s="4"/>
      <c r="E29" s="4"/>
      <c r="F29" s="4"/>
      <c r="G29" s="4"/>
      <c r="H29" s="4"/>
      <c r="I29" s="4"/>
      <c r="J29" s="4"/>
      <c r="K29" s="4"/>
      <c r="L29" s="4"/>
      <c r="M29" s="4"/>
      <c r="N29" s="4"/>
      <c r="O29" s="4"/>
      <c r="P29" s="4"/>
      <c r="Q29" s="4"/>
      <c r="R29" s="4"/>
      <c r="S29" s="4"/>
      <c r="T29" s="4"/>
      <c r="U29" s="4"/>
      <c r="V29" s="4"/>
    </row>
    <row r="30" spans="1:22" ht="12.75">
      <c r="A30" s="17">
        <v>2</v>
      </c>
      <c r="B30" s="9">
        <v>14</v>
      </c>
      <c r="C30" s="4">
        <f>ConNA(Questionnaire!H59:M59)</f>
        <v>0</v>
      </c>
      <c r="D30" s="4"/>
      <c r="E30" s="4"/>
      <c r="F30" s="4"/>
      <c r="G30" s="4"/>
      <c r="H30" s="4"/>
      <c r="I30" s="4"/>
      <c r="J30" s="4"/>
      <c r="K30" s="4"/>
      <c r="L30" s="4"/>
      <c r="M30" s="4"/>
      <c r="N30" s="4"/>
      <c r="O30" s="4"/>
      <c r="P30" s="4"/>
      <c r="Q30" s="4"/>
      <c r="R30" s="4"/>
      <c r="S30" s="4"/>
      <c r="T30" s="4"/>
      <c r="U30" s="4"/>
      <c r="V30" s="4"/>
    </row>
    <row r="31" spans="1:22" ht="12.75">
      <c r="A31" s="17">
        <v>2</v>
      </c>
      <c r="B31" s="9">
        <v>15</v>
      </c>
      <c r="C31" s="4">
        <f>ConNA(Questionnaire!H60:M60)</f>
        <v>0</v>
      </c>
      <c r="D31" s="4"/>
      <c r="E31" s="4"/>
      <c r="F31" s="4"/>
      <c r="G31" s="4"/>
      <c r="H31" s="4"/>
      <c r="I31" s="4"/>
      <c r="J31" s="4"/>
      <c r="K31" s="4"/>
      <c r="L31" s="4"/>
      <c r="M31" s="4"/>
      <c r="N31" s="4"/>
      <c r="O31" s="4"/>
      <c r="P31" s="4"/>
      <c r="Q31" s="4"/>
      <c r="R31" s="4"/>
      <c r="S31" s="4"/>
      <c r="T31" s="4"/>
      <c r="U31" s="4"/>
      <c r="V31" s="4"/>
    </row>
    <row r="32" spans="1:22" ht="12.75">
      <c r="A32" s="17">
        <v>2</v>
      </c>
      <c r="B32" s="9">
        <v>16</v>
      </c>
      <c r="C32" s="4">
        <f>ConNA(Questionnaire!H61:M61)</f>
        <v>0</v>
      </c>
      <c r="D32" s="4"/>
      <c r="E32" s="4"/>
      <c r="F32" s="4"/>
      <c r="G32" s="4"/>
      <c r="H32" s="4"/>
      <c r="I32" s="4"/>
      <c r="J32" s="4"/>
      <c r="K32" s="4"/>
      <c r="L32" s="4"/>
      <c r="M32" s="4"/>
      <c r="N32" s="4"/>
      <c r="O32" s="4"/>
      <c r="P32" s="4"/>
      <c r="Q32" s="4"/>
      <c r="R32" s="4"/>
      <c r="S32" s="4"/>
      <c r="T32" s="4"/>
      <c r="U32" s="4"/>
      <c r="V32" s="4"/>
    </row>
    <row r="33" spans="1:22" ht="12.75">
      <c r="A33" s="17">
        <v>2</v>
      </c>
      <c r="B33" s="9">
        <v>17</v>
      </c>
      <c r="C33" s="4">
        <f>ConNA(Questionnaire!H63:M63)</f>
        <v>0</v>
      </c>
      <c r="D33" s="4"/>
      <c r="E33" s="4"/>
      <c r="F33" s="4"/>
      <c r="G33" s="4"/>
      <c r="H33" s="4"/>
      <c r="I33" s="4"/>
      <c r="J33" s="4"/>
      <c r="K33" s="4"/>
      <c r="L33" s="4"/>
      <c r="M33" s="4"/>
      <c r="N33" s="4"/>
      <c r="O33" s="4"/>
      <c r="P33" s="4"/>
      <c r="Q33" s="4"/>
      <c r="R33" s="4"/>
      <c r="S33" s="4"/>
      <c r="T33" s="4"/>
      <c r="U33" s="4"/>
      <c r="V33" s="4"/>
    </row>
    <row r="34" spans="1:22" ht="12.75">
      <c r="A34" s="17">
        <v>2</v>
      </c>
      <c r="B34" s="9">
        <v>18</v>
      </c>
      <c r="C34" s="4">
        <f>ConNA(Questionnaire!H64:M64)</f>
        <v>0</v>
      </c>
      <c r="D34" s="4"/>
      <c r="E34" s="4"/>
      <c r="F34" s="4"/>
      <c r="G34" s="4"/>
      <c r="H34" s="4"/>
      <c r="I34" s="4"/>
      <c r="J34" s="4"/>
      <c r="K34" s="4"/>
      <c r="L34" s="4"/>
      <c r="M34" s="4"/>
      <c r="N34" s="4"/>
      <c r="O34" s="4"/>
      <c r="P34" s="4"/>
      <c r="Q34" s="4"/>
      <c r="R34" s="4"/>
      <c r="S34" s="4"/>
      <c r="T34" s="4"/>
      <c r="U34" s="4"/>
      <c r="V34" s="4"/>
    </row>
    <row r="35" spans="1:22" ht="12.75">
      <c r="A35" s="17">
        <v>2</v>
      </c>
      <c r="B35" s="9">
        <v>19</v>
      </c>
      <c r="C35" s="4">
        <f>ConNA(Questionnaire!H65:M65)</f>
        <v>0</v>
      </c>
      <c r="D35" s="4"/>
      <c r="E35" s="4"/>
      <c r="F35" s="4"/>
      <c r="G35" s="4"/>
      <c r="H35" s="4"/>
      <c r="I35" s="4"/>
      <c r="J35" s="4"/>
      <c r="K35" s="4"/>
      <c r="L35" s="4"/>
      <c r="M35" s="4"/>
      <c r="N35" s="4"/>
      <c r="O35" s="4"/>
      <c r="P35" s="4"/>
      <c r="Q35" s="4"/>
      <c r="R35" s="4"/>
      <c r="S35" s="4"/>
      <c r="T35" s="4"/>
      <c r="U35" s="4"/>
      <c r="V35" s="4"/>
    </row>
    <row r="36" spans="1:22" ht="12.75">
      <c r="A36" s="17">
        <v>2</v>
      </c>
      <c r="B36" s="9">
        <v>20</v>
      </c>
      <c r="C36" s="4">
        <f>ConNA(Questionnaire!H67:M67)</f>
        <v>0</v>
      </c>
      <c r="D36" s="4"/>
      <c r="E36" s="4"/>
      <c r="F36" s="4"/>
      <c r="G36" s="4"/>
      <c r="H36" s="4"/>
      <c r="I36" s="4"/>
      <c r="J36" s="4"/>
      <c r="K36" s="4"/>
      <c r="L36" s="4"/>
      <c r="M36" s="4"/>
      <c r="N36" s="4"/>
      <c r="O36" s="4"/>
      <c r="P36" s="4"/>
      <c r="Q36" s="4"/>
      <c r="R36" s="4"/>
      <c r="S36" s="4"/>
      <c r="T36" s="4"/>
      <c r="U36" s="4"/>
      <c r="V36" s="4"/>
    </row>
    <row r="37" spans="1:22" ht="12.75">
      <c r="A37" s="17">
        <v>2</v>
      </c>
      <c r="B37" s="9">
        <v>21</v>
      </c>
      <c r="C37" s="4">
        <f>ConNA(Questionnaire!N55:S55)</f>
        <v>0</v>
      </c>
      <c r="D37" s="4"/>
      <c r="E37" s="4"/>
      <c r="F37" s="4"/>
      <c r="G37" s="4"/>
      <c r="H37" s="4"/>
      <c r="I37" s="4"/>
      <c r="J37" s="4"/>
      <c r="K37" s="4"/>
      <c r="L37" s="4"/>
      <c r="M37" s="4"/>
      <c r="N37" s="4"/>
      <c r="O37" s="4"/>
      <c r="P37" s="4"/>
      <c r="Q37" s="4"/>
      <c r="R37" s="4"/>
      <c r="S37" s="4"/>
      <c r="T37" s="4"/>
      <c r="U37" s="4"/>
      <c r="V37" s="4"/>
    </row>
    <row r="38" spans="1:22" ht="12.75">
      <c r="A38" s="17">
        <v>2</v>
      </c>
      <c r="B38" s="9">
        <v>22</v>
      </c>
      <c r="C38" s="4">
        <f>ConNA(Questionnaire!N56:S56)</f>
        <v>0</v>
      </c>
      <c r="D38" s="4"/>
      <c r="E38" s="4"/>
      <c r="F38" s="4"/>
      <c r="G38" s="4"/>
      <c r="H38" s="4"/>
      <c r="I38" s="4"/>
      <c r="J38" s="4"/>
      <c r="K38" s="4"/>
      <c r="L38" s="4"/>
      <c r="M38" s="4"/>
      <c r="N38" s="4"/>
      <c r="O38" s="4"/>
      <c r="P38" s="4"/>
      <c r="Q38" s="4"/>
      <c r="R38" s="4"/>
      <c r="S38" s="4"/>
      <c r="T38" s="4"/>
      <c r="U38" s="4"/>
      <c r="V38" s="4"/>
    </row>
    <row r="39" spans="1:22" ht="12.75">
      <c r="A39" s="17">
        <v>2</v>
      </c>
      <c r="B39" s="9">
        <v>23</v>
      </c>
      <c r="C39" s="4">
        <f>ConNA(Questionnaire!N57:S57)</f>
        <v>0</v>
      </c>
      <c r="D39" s="4"/>
      <c r="E39" s="4"/>
      <c r="F39" s="4"/>
      <c r="G39" s="4"/>
      <c r="H39" s="4"/>
      <c r="I39" s="4"/>
      <c r="J39" s="4"/>
      <c r="K39" s="4"/>
      <c r="L39" s="4"/>
      <c r="M39" s="4"/>
      <c r="N39" s="4"/>
      <c r="O39" s="4"/>
      <c r="P39" s="4"/>
      <c r="Q39" s="4"/>
      <c r="R39" s="4"/>
      <c r="S39" s="4"/>
      <c r="T39" s="4"/>
      <c r="U39" s="4"/>
      <c r="V39" s="4"/>
    </row>
    <row r="40" spans="1:22" ht="12.75">
      <c r="A40" s="17">
        <v>2</v>
      </c>
      <c r="B40" s="9">
        <v>24</v>
      </c>
      <c r="C40" s="4">
        <f>ConNA(Questionnaire!N59:S59)</f>
        <v>0</v>
      </c>
      <c r="D40" s="4"/>
      <c r="E40" s="4"/>
      <c r="F40" s="4"/>
      <c r="G40" s="4"/>
      <c r="H40" s="4"/>
      <c r="I40" s="4"/>
      <c r="J40" s="4"/>
      <c r="K40" s="4"/>
      <c r="L40" s="4"/>
      <c r="M40" s="4"/>
      <c r="N40" s="4"/>
      <c r="O40" s="4"/>
      <c r="P40" s="4"/>
      <c r="Q40" s="4"/>
      <c r="R40" s="4"/>
      <c r="S40" s="4"/>
      <c r="T40" s="4"/>
      <c r="U40" s="4"/>
      <c r="V40" s="4"/>
    </row>
    <row r="41" spans="1:22" ht="12.75">
      <c r="A41" s="17">
        <v>2</v>
      </c>
      <c r="B41" s="9">
        <v>25</v>
      </c>
      <c r="C41" s="4">
        <f>ConNA(Questionnaire!N60:S60)</f>
        <v>0</v>
      </c>
      <c r="D41" s="4"/>
      <c r="E41" s="4"/>
      <c r="F41" s="4"/>
      <c r="G41" s="4"/>
      <c r="H41" s="4"/>
      <c r="I41" s="4"/>
      <c r="J41" s="4"/>
      <c r="K41" s="4"/>
      <c r="L41" s="4"/>
      <c r="M41" s="4"/>
      <c r="N41" s="4"/>
      <c r="O41" s="4"/>
      <c r="P41" s="4"/>
      <c r="Q41" s="4"/>
      <c r="R41" s="4"/>
      <c r="S41" s="4"/>
      <c r="T41" s="4"/>
      <c r="U41" s="4"/>
      <c r="V41" s="4"/>
    </row>
    <row r="42" spans="1:22" ht="12.75">
      <c r="A42" s="17">
        <v>2</v>
      </c>
      <c r="B42" s="9">
        <v>26</v>
      </c>
      <c r="C42" s="4">
        <f>ConNA(Questionnaire!N61:S61)</f>
        <v>0</v>
      </c>
      <c r="D42" s="4"/>
      <c r="E42" s="4"/>
      <c r="F42" s="4"/>
      <c r="G42" s="4"/>
      <c r="H42" s="4"/>
      <c r="I42" s="4"/>
      <c r="J42" s="4"/>
      <c r="K42" s="4"/>
      <c r="L42" s="4"/>
      <c r="M42" s="4"/>
      <c r="N42" s="4"/>
      <c r="O42" s="4"/>
      <c r="P42" s="4"/>
      <c r="Q42" s="4"/>
      <c r="R42" s="4"/>
      <c r="S42" s="4"/>
      <c r="T42" s="4"/>
      <c r="U42" s="4"/>
      <c r="V42" s="4"/>
    </row>
    <row r="43" spans="1:22" ht="12.75">
      <c r="A43" s="17">
        <v>2</v>
      </c>
      <c r="B43" s="9">
        <v>27</v>
      </c>
      <c r="C43" s="4">
        <f>ConNA(Questionnaire!N63:S63)</f>
        <v>0</v>
      </c>
      <c r="D43" s="4"/>
      <c r="E43" s="4"/>
      <c r="F43" s="4"/>
      <c r="G43" s="4"/>
      <c r="H43" s="4"/>
      <c r="I43" s="4"/>
      <c r="J43" s="4"/>
      <c r="K43" s="4"/>
      <c r="L43" s="4"/>
      <c r="M43" s="4"/>
      <c r="N43" s="4"/>
      <c r="O43" s="4"/>
      <c r="P43" s="4"/>
      <c r="Q43" s="4"/>
      <c r="R43" s="4"/>
      <c r="S43" s="4"/>
      <c r="T43" s="4"/>
      <c r="U43" s="4"/>
      <c r="V43" s="4"/>
    </row>
    <row r="44" spans="1:22" ht="12.75">
      <c r="A44" s="17">
        <v>2</v>
      </c>
      <c r="B44" s="9">
        <v>28</v>
      </c>
      <c r="C44" s="4">
        <f>ConNA(Questionnaire!N64:S64)</f>
        <v>0</v>
      </c>
      <c r="D44" s="4"/>
      <c r="E44" s="4"/>
      <c r="F44" s="4"/>
      <c r="G44" s="4"/>
      <c r="H44" s="4"/>
      <c r="I44" s="4"/>
      <c r="J44" s="4"/>
      <c r="K44" s="4"/>
      <c r="L44" s="4"/>
      <c r="M44" s="4"/>
      <c r="N44" s="4"/>
      <c r="O44" s="4"/>
      <c r="P44" s="4"/>
      <c r="Q44" s="4"/>
      <c r="R44" s="4"/>
      <c r="S44" s="4"/>
      <c r="T44" s="4"/>
      <c r="U44" s="4"/>
      <c r="V44" s="4"/>
    </row>
    <row r="45" spans="1:22" ht="12.75">
      <c r="A45" s="17">
        <v>2</v>
      </c>
      <c r="B45" s="9">
        <v>29</v>
      </c>
      <c r="C45" s="39">
        <f>ConNA(Questionnaire!N65:S65)</f>
        <v>0</v>
      </c>
      <c r="D45" s="4"/>
      <c r="E45" s="4"/>
      <c r="F45" s="4"/>
      <c r="G45" s="4"/>
      <c r="H45" s="4"/>
      <c r="I45" s="4"/>
      <c r="J45" s="4"/>
      <c r="K45" s="4"/>
      <c r="L45" s="4"/>
      <c r="M45" s="4"/>
      <c r="N45" s="4"/>
      <c r="O45" s="4"/>
      <c r="P45" s="4"/>
      <c r="Q45" s="4"/>
      <c r="R45" s="4"/>
      <c r="S45" s="4"/>
      <c r="T45" s="4"/>
      <c r="U45" s="4"/>
      <c r="V45" s="4"/>
    </row>
    <row r="46" spans="1:22" ht="12.75">
      <c r="A46" s="17">
        <v>2</v>
      </c>
      <c r="B46" s="9">
        <v>30</v>
      </c>
      <c r="C46" s="38">
        <f>ConNA(Questionnaire!N67:S67)</f>
        <v>0</v>
      </c>
      <c r="D46" s="4"/>
      <c r="E46" s="4"/>
      <c r="F46" s="4"/>
      <c r="G46" s="4"/>
      <c r="H46" s="4"/>
      <c r="I46" s="4"/>
      <c r="J46" s="4"/>
      <c r="K46" s="4"/>
      <c r="L46" s="4"/>
      <c r="M46" s="4"/>
      <c r="N46" s="4"/>
      <c r="O46" s="4"/>
      <c r="P46" s="4"/>
      <c r="Q46" s="4"/>
      <c r="R46" s="4"/>
      <c r="S46" s="4"/>
      <c r="T46" s="4"/>
      <c r="U46" s="4"/>
      <c r="V46" s="4"/>
    </row>
    <row r="47" spans="1:22" ht="12.75">
      <c r="A47" s="16">
        <v>3</v>
      </c>
      <c r="B47" s="8">
        <v>1</v>
      </c>
      <c r="C47" s="4">
        <f>ConNA(Questionnaire!B93:G93)</f>
        <v>0</v>
      </c>
      <c r="D47" s="4"/>
      <c r="E47" s="4"/>
      <c r="F47" s="4"/>
      <c r="G47" s="4"/>
      <c r="H47" s="4"/>
      <c r="I47" s="4"/>
      <c r="J47" s="4"/>
      <c r="K47" s="4"/>
      <c r="L47" s="4"/>
      <c r="M47" s="4"/>
      <c r="N47" s="4"/>
      <c r="O47" s="4"/>
      <c r="P47" s="4"/>
      <c r="Q47" s="4"/>
      <c r="R47" s="4"/>
      <c r="S47" s="4"/>
      <c r="T47" s="4"/>
      <c r="U47" s="4"/>
      <c r="V47" s="4"/>
    </row>
    <row r="48" spans="1:22" ht="12.75">
      <c r="A48" s="17">
        <v>3</v>
      </c>
      <c r="B48" s="9">
        <v>2</v>
      </c>
      <c r="C48" s="4">
        <f>ConNA(Questionnaire!B95:G95)</f>
        <v>0</v>
      </c>
      <c r="D48" s="4"/>
      <c r="E48" s="4"/>
      <c r="F48" s="4"/>
      <c r="G48" s="4"/>
      <c r="H48" s="4"/>
      <c r="I48" s="4"/>
      <c r="J48" s="4"/>
      <c r="K48" s="4"/>
      <c r="L48" s="4"/>
      <c r="M48" s="4"/>
      <c r="N48" s="4"/>
      <c r="O48" s="4"/>
      <c r="P48" s="4"/>
      <c r="Q48" s="4"/>
      <c r="R48" s="4"/>
      <c r="S48" s="4"/>
      <c r="T48" s="4"/>
      <c r="U48" s="4"/>
      <c r="V48" s="4"/>
    </row>
    <row r="49" spans="1:22" ht="12.75">
      <c r="A49" s="17">
        <v>3</v>
      </c>
      <c r="B49" s="9">
        <v>3</v>
      </c>
      <c r="C49" s="4">
        <f>ConNA(Questionnaire!B96:G96)</f>
        <v>0</v>
      </c>
      <c r="D49" s="4"/>
      <c r="E49" s="4"/>
      <c r="F49" s="4"/>
      <c r="G49" s="4"/>
      <c r="H49" s="4"/>
      <c r="I49" s="4"/>
      <c r="J49" s="4"/>
      <c r="K49" s="4"/>
      <c r="L49" s="4"/>
      <c r="M49" s="4"/>
      <c r="N49" s="4"/>
      <c r="O49" s="4"/>
      <c r="P49" s="4"/>
      <c r="Q49" s="4"/>
      <c r="R49" s="4"/>
      <c r="S49" s="4"/>
      <c r="T49" s="4"/>
      <c r="U49" s="4"/>
      <c r="V49" s="4"/>
    </row>
    <row r="50" spans="1:22" ht="12.75">
      <c r="A50" s="17">
        <v>3</v>
      </c>
      <c r="B50" s="9">
        <v>4</v>
      </c>
      <c r="C50" s="4">
        <f>ConNA(Questionnaire!B98:G98)</f>
        <v>0</v>
      </c>
      <c r="D50" s="4"/>
      <c r="E50" s="4"/>
      <c r="F50" s="4"/>
      <c r="G50" s="4"/>
      <c r="H50" s="4"/>
      <c r="I50" s="4"/>
      <c r="J50" s="4"/>
      <c r="K50" s="4"/>
      <c r="L50" s="4"/>
      <c r="M50" s="4"/>
      <c r="N50" s="4"/>
      <c r="O50" s="4"/>
      <c r="P50" s="4"/>
      <c r="Q50" s="4"/>
      <c r="R50" s="4"/>
      <c r="S50" s="4"/>
      <c r="T50" s="4"/>
      <c r="U50" s="4"/>
      <c r="V50" s="4"/>
    </row>
    <row r="51" spans="1:22" ht="12.75">
      <c r="A51" s="17">
        <v>3</v>
      </c>
      <c r="B51" s="9">
        <v>5</v>
      </c>
      <c r="C51" s="4">
        <f>ConNA(Questionnaire!B99:G99)</f>
        <v>0</v>
      </c>
      <c r="D51" s="4"/>
      <c r="E51" s="4"/>
      <c r="F51" s="4"/>
      <c r="G51" s="4"/>
      <c r="H51" s="4"/>
      <c r="I51" s="4"/>
      <c r="J51" s="4"/>
      <c r="K51" s="4"/>
      <c r="L51" s="4"/>
      <c r="M51" s="4"/>
      <c r="N51" s="4"/>
      <c r="O51" s="4"/>
      <c r="P51" s="4"/>
      <c r="Q51" s="4"/>
      <c r="R51" s="4"/>
      <c r="S51" s="4"/>
      <c r="T51" s="4"/>
      <c r="U51" s="4"/>
      <c r="V51" s="4"/>
    </row>
    <row r="52" spans="1:22" ht="12.75">
      <c r="A52" s="17">
        <v>3</v>
      </c>
      <c r="B52" s="9">
        <v>6</v>
      </c>
      <c r="C52" s="4">
        <f>ConNA(Questionnaire!B100:G100)</f>
        <v>0</v>
      </c>
      <c r="D52" s="4"/>
      <c r="E52" s="4"/>
      <c r="F52" s="4"/>
      <c r="G52" s="4"/>
      <c r="H52" s="4"/>
      <c r="I52" s="4"/>
      <c r="J52" s="4"/>
      <c r="K52" s="4"/>
      <c r="L52" s="4"/>
      <c r="M52" s="4"/>
      <c r="N52" s="4"/>
      <c r="O52" s="4"/>
      <c r="P52" s="4"/>
      <c r="Q52" s="4"/>
      <c r="R52" s="4"/>
      <c r="S52" s="4"/>
      <c r="T52" s="4"/>
      <c r="U52" s="4"/>
      <c r="V52" s="4"/>
    </row>
    <row r="53" spans="1:22" ht="12.75">
      <c r="A53" s="17">
        <v>3</v>
      </c>
      <c r="B53" s="9">
        <v>7</v>
      </c>
      <c r="C53" s="4">
        <f>ConNA(Questionnaire!B101:G101)</f>
        <v>0</v>
      </c>
      <c r="D53" s="4"/>
      <c r="E53" s="4"/>
      <c r="F53" s="4"/>
      <c r="G53" s="4"/>
      <c r="H53" s="4"/>
      <c r="I53" s="4"/>
      <c r="J53" s="4"/>
      <c r="K53" s="4"/>
      <c r="L53" s="4"/>
      <c r="M53" s="4"/>
      <c r="N53" s="4"/>
      <c r="O53" s="4"/>
      <c r="P53" s="4"/>
      <c r="Q53" s="4"/>
      <c r="R53" s="4"/>
      <c r="S53" s="4"/>
      <c r="T53" s="4"/>
      <c r="U53" s="4"/>
      <c r="V53" s="4"/>
    </row>
    <row r="54" spans="1:22" ht="12.75">
      <c r="A54" s="17">
        <v>3</v>
      </c>
      <c r="B54" s="9">
        <v>8</v>
      </c>
      <c r="C54" s="4">
        <f>ConNA(Questionnaire!B102:G102)</f>
        <v>0</v>
      </c>
      <c r="D54" s="4"/>
      <c r="E54" s="4"/>
      <c r="F54" s="4"/>
      <c r="G54" s="4"/>
      <c r="H54" s="4"/>
      <c r="I54" s="4"/>
      <c r="J54" s="4"/>
      <c r="K54" s="4"/>
      <c r="L54" s="4"/>
      <c r="M54" s="4"/>
      <c r="N54" s="4"/>
      <c r="O54" s="4"/>
      <c r="P54" s="4"/>
      <c r="Q54" s="4"/>
      <c r="R54" s="4"/>
      <c r="S54" s="4"/>
      <c r="T54" s="4"/>
      <c r="U54" s="4"/>
      <c r="V54" s="4"/>
    </row>
    <row r="55" spans="1:22" ht="12.75">
      <c r="A55" s="17">
        <v>3</v>
      </c>
      <c r="B55" s="9">
        <v>9</v>
      </c>
      <c r="C55" s="4">
        <f>ConNA(Questionnaire!H93:M93)</f>
        <v>0</v>
      </c>
      <c r="D55" s="4"/>
      <c r="E55" s="4"/>
      <c r="F55" s="4"/>
      <c r="G55" s="4"/>
      <c r="H55" s="4"/>
      <c r="I55" s="4"/>
      <c r="J55" s="4"/>
      <c r="K55" s="4"/>
      <c r="L55" s="4"/>
      <c r="M55" s="4"/>
      <c r="N55" s="4"/>
      <c r="O55" s="4"/>
      <c r="P55" s="4"/>
      <c r="Q55" s="4"/>
      <c r="R55" s="4"/>
      <c r="S55" s="4"/>
      <c r="T55" s="4"/>
      <c r="U55" s="4"/>
      <c r="V55" s="4"/>
    </row>
    <row r="56" spans="1:22" ht="12.75">
      <c r="A56" s="17">
        <v>3</v>
      </c>
      <c r="B56" s="9">
        <v>10</v>
      </c>
      <c r="C56" s="4">
        <f>ConNA(Questionnaire!H95:M95)</f>
        <v>0</v>
      </c>
      <c r="D56" s="4"/>
      <c r="E56" s="4"/>
      <c r="F56" s="4"/>
      <c r="G56" s="4"/>
      <c r="H56" s="4"/>
      <c r="I56" s="4"/>
      <c r="J56" s="4"/>
      <c r="K56" s="4"/>
      <c r="L56" s="4"/>
      <c r="M56" s="4"/>
      <c r="N56" s="4"/>
      <c r="O56" s="4"/>
      <c r="P56" s="4"/>
      <c r="Q56" s="4"/>
      <c r="R56" s="4"/>
      <c r="S56" s="4"/>
      <c r="T56" s="4"/>
      <c r="U56" s="4"/>
      <c r="V56" s="4"/>
    </row>
    <row r="57" spans="1:22" ht="12.75">
      <c r="A57" s="17">
        <v>3</v>
      </c>
      <c r="B57" s="9">
        <v>11</v>
      </c>
      <c r="C57" s="4">
        <f>ConNA(Questionnaire!H96:M96)</f>
        <v>0</v>
      </c>
      <c r="D57" s="4"/>
      <c r="E57" s="4"/>
      <c r="F57" s="4"/>
      <c r="G57" s="4"/>
      <c r="H57" s="4"/>
      <c r="I57" s="4"/>
      <c r="J57" s="4"/>
      <c r="K57" s="4"/>
      <c r="L57" s="4"/>
      <c r="M57" s="4"/>
      <c r="N57" s="4"/>
      <c r="O57" s="4"/>
      <c r="P57" s="4"/>
      <c r="Q57" s="4"/>
      <c r="R57" s="4"/>
      <c r="S57" s="4"/>
      <c r="T57" s="4"/>
      <c r="U57" s="4"/>
      <c r="V57" s="4"/>
    </row>
    <row r="58" spans="1:22" ht="12.75">
      <c r="A58" s="17">
        <v>3</v>
      </c>
      <c r="B58" s="9">
        <v>12</v>
      </c>
      <c r="C58" s="4">
        <f>ConNA(Questionnaire!H98:M98)</f>
        <v>0</v>
      </c>
      <c r="D58" s="4"/>
      <c r="E58" s="4"/>
      <c r="F58" s="4"/>
      <c r="G58" s="4"/>
      <c r="H58" s="4"/>
      <c r="I58" s="4"/>
      <c r="J58" s="4"/>
      <c r="K58" s="4"/>
      <c r="L58" s="4"/>
      <c r="M58" s="4"/>
      <c r="N58" s="4"/>
      <c r="O58" s="4"/>
      <c r="P58" s="4"/>
      <c r="Q58" s="4"/>
      <c r="R58" s="4"/>
      <c r="S58" s="4"/>
      <c r="T58" s="4"/>
      <c r="U58" s="4"/>
      <c r="V58" s="4"/>
    </row>
    <row r="59" spans="1:22" ht="12.75">
      <c r="A59" s="17">
        <v>3</v>
      </c>
      <c r="B59" s="9">
        <v>13</v>
      </c>
      <c r="C59" s="4">
        <f>ConNA(Questionnaire!H99:M99)</f>
        <v>0</v>
      </c>
      <c r="D59" s="4"/>
      <c r="E59" s="4"/>
      <c r="F59" s="4"/>
      <c r="G59" s="4"/>
      <c r="H59" s="4"/>
      <c r="I59" s="4"/>
      <c r="J59" s="4"/>
      <c r="K59" s="4"/>
      <c r="L59" s="4"/>
      <c r="M59" s="4"/>
      <c r="N59" s="4"/>
      <c r="O59" s="4"/>
      <c r="P59" s="4"/>
      <c r="Q59" s="4"/>
      <c r="R59" s="4"/>
      <c r="S59" s="4"/>
      <c r="T59" s="4"/>
      <c r="U59" s="4"/>
      <c r="V59" s="4"/>
    </row>
    <row r="60" spans="1:22" ht="12.75">
      <c r="A60" s="17">
        <v>3</v>
      </c>
      <c r="B60" s="9">
        <v>14</v>
      </c>
      <c r="C60" s="4">
        <f>ConNA(Questionnaire!H100:M100)</f>
        <v>0</v>
      </c>
      <c r="D60" s="4"/>
      <c r="E60" s="4"/>
      <c r="F60" s="4"/>
      <c r="G60" s="4"/>
      <c r="H60" s="4"/>
      <c r="I60" s="4"/>
      <c r="J60" s="4"/>
      <c r="K60" s="4"/>
      <c r="L60" s="4"/>
      <c r="M60" s="4"/>
      <c r="N60" s="4"/>
      <c r="O60" s="4"/>
      <c r="P60" s="4"/>
      <c r="Q60" s="4"/>
      <c r="R60" s="4"/>
      <c r="S60" s="4"/>
      <c r="T60" s="4"/>
      <c r="U60" s="4"/>
      <c r="V60" s="4"/>
    </row>
    <row r="61" spans="1:22" ht="12.75">
      <c r="A61" s="17">
        <v>3</v>
      </c>
      <c r="B61" s="9">
        <v>15</v>
      </c>
      <c r="C61" s="4">
        <f>ConNA(Questionnaire!H101:M101)</f>
        <v>0</v>
      </c>
      <c r="D61" s="4"/>
      <c r="E61" s="4"/>
      <c r="F61" s="4"/>
      <c r="G61" s="4"/>
      <c r="H61" s="4"/>
      <c r="I61" s="4"/>
      <c r="J61" s="4"/>
      <c r="K61" s="4"/>
      <c r="L61" s="4"/>
      <c r="M61" s="4"/>
      <c r="N61" s="4"/>
      <c r="O61" s="4"/>
      <c r="P61" s="4"/>
      <c r="Q61" s="4"/>
      <c r="R61" s="4"/>
      <c r="S61" s="4"/>
      <c r="T61" s="4"/>
      <c r="U61" s="4"/>
      <c r="V61" s="4"/>
    </row>
    <row r="62" spans="1:22" ht="12.75">
      <c r="A62" s="17">
        <v>3</v>
      </c>
      <c r="B62" s="9">
        <v>16</v>
      </c>
      <c r="C62" s="4">
        <f>ConNA(Questionnaire!H102:M102)</f>
        <v>0</v>
      </c>
      <c r="D62" s="4"/>
      <c r="E62" s="4"/>
      <c r="F62" s="4"/>
      <c r="G62" s="4"/>
      <c r="H62" s="4"/>
      <c r="I62" s="4"/>
      <c r="J62" s="4"/>
      <c r="K62" s="4"/>
      <c r="L62" s="4"/>
      <c r="M62" s="4"/>
      <c r="N62" s="4"/>
      <c r="O62" s="4"/>
      <c r="P62" s="4"/>
      <c r="Q62" s="4"/>
      <c r="R62" s="4"/>
      <c r="S62" s="4"/>
      <c r="T62" s="4"/>
      <c r="U62" s="4"/>
      <c r="V62" s="4"/>
    </row>
    <row r="63" spans="1:22" ht="12.75">
      <c r="A63" s="17">
        <v>3</v>
      </c>
      <c r="B63" s="9">
        <v>17</v>
      </c>
      <c r="C63" s="4">
        <f>ConNA(Questionnaire!N93:S93)</f>
        <v>0</v>
      </c>
      <c r="D63" s="4"/>
      <c r="E63" s="4"/>
      <c r="F63" s="4"/>
      <c r="G63" s="4"/>
      <c r="H63" s="4"/>
      <c r="I63" s="4"/>
      <c r="J63" s="4"/>
      <c r="K63" s="4"/>
      <c r="L63" s="4"/>
      <c r="M63" s="4"/>
      <c r="N63" s="4"/>
      <c r="O63" s="4"/>
      <c r="P63" s="4"/>
      <c r="Q63" s="4"/>
      <c r="R63" s="4"/>
      <c r="S63" s="4"/>
      <c r="T63" s="4"/>
      <c r="U63" s="4"/>
      <c r="V63" s="4"/>
    </row>
    <row r="64" spans="1:22" ht="12.75">
      <c r="A64" s="17">
        <v>3</v>
      </c>
      <c r="B64" s="9">
        <v>18</v>
      </c>
      <c r="C64" s="4">
        <f>ConNA(Questionnaire!N95:S95)</f>
        <v>0</v>
      </c>
      <c r="D64" s="4"/>
      <c r="E64" s="4"/>
      <c r="F64" s="4"/>
      <c r="G64" s="4"/>
      <c r="H64" s="4"/>
      <c r="I64" s="4"/>
      <c r="J64" s="4"/>
      <c r="K64" s="4"/>
      <c r="L64" s="4"/>
      <c r="M64" s="4"/>
      <c r="N64" s="4"/>
      <c r="O64" s="4"/>
      <c r="P64" s="4"/>
      <c r="Q64" s="4"/>
      <c r="R64" s="4"/>
      <c r="S64" s="4"/>
      <c r="T64" s="4"/>
      <c r="U64" s="4"/>
      <c r="V64" s="4"/>
    </row>
    <row r="65" spans="1:22" ht="12.75">
      <c r="A65" s="17">
        <v>3</v>
      </c>
      <c r="B65" s="9">
        <v>19</v>
      </c>
      <c r="C65" s="4">
        <f>ConNA(Questionnaire!N96:S96)</f>
        <v>0</v>
      </c>
      <c r="D65" s="4"/>
      <c r="E65" s="4"/>
      <c r="F65" s="4"/>
      <c r="G65" s="4"/>
      <c r="H65" s="4"/>
      <c r="I65" s="4"/>
      <c r="J65" s="4"/>
      <c r="K65" s="4"/>
      <c r="L65" s="4"/>
      <c r="M65" s="4"/>
      <c r="N65" s="4"/>
      <c r="O65" s="4"/>
      <c r="P65" s="4"/>
      <c r="Q65" s="4"/>
      <c r="R65" s="4"/>
      <c r="S65" s="4"/>
      <c r="T65" s="4"/>
      <c r="U65" s="4"/>
      <c r="V65" s="4"/>
    </row>
    <row r="66" spans="1:22" ht="12.75">
      <c r="A66" s="17">
        <v>3</v>
      </c>
      <c r="B66" s="9">
        <v>20</v>
      </c>
      <c r="C66" s="4">
        <f>ConNA(Questionnaire!N98:S98)</f>
        <v>0</v>
      </c>
      <c r="D66" s="4"/>
      <c r="E66" s="4"/>
      <c r="F66" s="4"/>
      <c r="G66" s="4"/>
      <c r="H66" s="4"/>
      <c r="I66" s="4"/>
      <c r="J66" s="4"/>
      <c r="K66" s="4"/>
      <c r="L66" s="4"/>
      <c r="M66" s="4"/>
      <c r="N66" s="4"/>
      <c r="O66" s="4"/>
      <c r="P66" s="4"/>
      <c r="Q66" s="4"/>
      <c r="R66" s="4"/>
      <c r="S66" s="4"/>
      <c r="T66" s="4"/>
      <c r="U66" s="4"/>
      <c r="V66" s="4"/>
    </row>
    <row r="67" spans="1:22" ht="12.75">
      <c r="A67" s="17">
        <v>3</v>
      </c>
      <c r="B67" s="9">
        <v>21</v>
      </c>
      <c r="C67" s="4">
        <f>ConNA(Questionnaire!N99:S99)</f>
        <v>0</v>
      </c>
      <c r="D67" s="4"/>
      <c r="E67" s="4"/>
      <c r="F67" s="4"/>
      <c r="G67" s="4"/>
      <c r="H67" s="4"/>
      <c r="I67" s="4"/>
      <c r="J67" s="4"/>
      <c r="K67" s="4"/>
      <c r="L67" s="4"/>
      <c r="M67" s="4"/>
      <c r="N67" s="4"/>
      <c r="O67" s="4"/>
      <c r="P67" s="4"/>
      <c r="Q67" s="4"/>
      <c r="R67" s="4"/>
      <c r="S67" s="4"/>
      <c r="T67" s="4"/>
      <c r="U67" s="4"/>
      <c r="V67" s="4"/>
    </row>
    <row r="68" spans="1:22" ht="12.75">
      <c r="A68" s="17">
        <v>3</v>
      </c>
      <c r="B68" s="9">
        <v>22</v>
      </c>
      <c r="C68" s="4">
        <f>ConNA(Questionnaire!N100:S100)</f>
        <v>0</v>
      </c>
      <c r="D68" s="4"/>
      <c r="E68" s="4"/>
      <c r="F68" s="4"/>
      <c r="G68" s="4"/>
      <c r="H68" s="4"/>
      <c r="I68" s="4"/>
      <c r="J68" s="4"/>
      <c r="K68" s="4"/>
      <c r="L68" s="4"/>
      <c r="M68" s="4"/>
      <c r="N68" s="4"/>
      <c r="O68" s="4"/>
      <c r="P68" s="4"/>
      <c r="Q68" s="4"/>
      <c r="R68" s="4"/>
      <c r="S68" s="4"/>
      <c r="T68" s="4"/>
      <c r="U68" s="4"/>
      <c r="V68" s="4"/>
    </row>
    <row r="69" spans="1:22" ht="12.75">
      <c r="A69" s="17">
        <v>3</v>
      </c>
      <c r="B69" s="9">
        <v>23</v>
      </c>
      <c r="C69" s="4">
        <f>ConNA(Questionnaire!N101:S101)</f>
        <v>0</v>
      </c>
      <c r="D69" s="4"/>
      <c r="E69" s="4"/>
      <c r="F69" s="4"/>
      <c r="G69" s="4"/>
      <c r="H69" s="4"/>
      <c r="I69" s="4"/>
      <c r="J69" s="4"/>
      <c r="K69" s="4"/>
      <c r="L69" s="4"/>
      <c r="M69" s="4"/>
      <c r="N69" s="4"/>
      <c r="O69" s="4"/>
      <c r="P69" s="4"/>
      <c r="Q69" s="4"/>
      <c r="R69" s="4"/>
      <c r="S69" s="4"/>
      <c r="T69" s="4"/>
      <c r="U69" s="4"/>
      <c r="V69" s="4"/>
    </row>
    <row r="70" spans="1:22" ht="12.75">
      <c r="A70" s="18">
        <v>3</v>
      </c>
      <c r="B70" s="10">
        <v>24</v>
      </c>
      <c r="C70" s="38">
        <f>ConNA(Questionnaire!N102:S102)</f>
        <v>0</v>
      </c>
      <c r="D70" s="4"/>
      <c r="E70" s="4"/>
      <c r="F70" s="4"/>
      <c r="G70" s="4"/>
      <c r="H70" s="4"/>
      <c r="I70" s="4"/>
      <c r="J70" s="4"/>
      <c r="K70" s="4"/>
      <c r="L70" s="4"/>
      <c r="M70" s="4"/>
      <c r="N70" s="4"/>
      <c r="O70" s="4"/>
      <c r="P70" s="4"/>
      <c r="Q70" s="4"/>
      <c r="R70" s="4"/>
      <c r="S70" s="4"/>
      <c r="T70" s="4"/>
      <c r="U70" s="4"/>
      <c r="V70" s="4"/>
    </row>
    <row r="71" spans="1:22" ht="12.75">
      <c r="A71" s="17">
        <v>4</v>
      </c>
      <c r="B71" s="9">
        <v>1</v>
      </c>
      <c r="C71" s="39">
        <f>ConNA(Questionnaire!B127:G127)</f>
        <v>0</v>
      </c>
      <c r="D71" s="4"/>
      <c r="E71" s="4"/>
      <c r="F71" s="4"/>
      <c r="G71" s="4"/>
      <c r="H71" s="4"/>
      <c r="I71" s="4"/>
      <c r="J71" s="4"/>
      <c r="K71" s="4"/>
      <c r="L71" s="4"/>
      <c r="M71" s="4"/>
      <c r="N71" s="4"/>
      <c r="O71" s="4"/>
      <c r="P71" s="4"/>
      <c r="Q71" s="4"/>
      <c r="R71" s="4"/>
      <c r="S71" s="4"/>
      <c r="T71" s="4"/>
      <c r="U71" s="4"/>
      <c r="V71" s="4"/>
    </row>
    <row r="72" spans="1:22" ht="12.75">
      <c r="A72" s="17">
        <v>4</v>
      </c>
      <c r="B72" s="9">
        <v>2</v>
      </c>
      <c r="C72" s="39">
        <f>ConNA(Questionnaire!B129:G129)</f>
        <v>0</v>
      </c>
      <c r="D72" s="4"/>
      <c r="E72" s="4"/>
      <c r="F72" s="4"/>
      <c r="G72" s="4"/>
      <c r="H72" s="4"/>
      <c r="I72" s="4"/>
      <c r="J72" s="4"/>
      <c r="K72" s="4"/>
      <c r="L72" s="4"/>
      <c r="M72" s="4"/>
      <c r="N72" s="4"/>
      <c r="O72" s="4"/>
      <c r="P72" s="4"/>
      <c r="Q72" s="4"/>
      <c r="R72" s="4"/>
      <c r="S72" s="4"/>
      <c r="T72" s="4"/>
      <c r="U72" s="4"/>
      <c r="V72" s="4"/>
    </row>
    <row r="73" spans="1:22" ht="12.75">
      <c r="A73" s="17">
        <v>4</v>
      </c>
      <c r="B73" s="9">
        <v>3</v>
      </c>
      <c r="C73" s="39">
        <f>ConNA(Questionnaire!B131:G131)</f>
        <v>0</v>
      </c>
      <c r="D73" s="4"/>
      <c r="E73" s="4"/>
      <c r="F73" s="4"/>
      <c r="G73" s="4"/>
      <c r="H73" s="4"/>
      <c r="I73" s="4"/>
      <c r="J73" s="4"/>
      <c r="K73" s="4"/>
      <c r="L73" s="4"/>
      <c r="M73" s="4"/>
      <c r="N73" s="4"/>
      <c r="O73" s="4"/>
      <c r="P73" s="4"/>
      <c r="Q73" s="4"/>
      <c r="R73" s="4"/>
      <c r="S73" s="4"/>
      <c r="T73" s="4"/>
      <c r="U73" s="4"/>
      <c r="V73" s="4"/>
    </row>
    <row r="74" spans="1:22" ht="12.75">
      <c r="A74" s="17">
        <v>4</v>
      </c>
      <c r="B74" s="9">
        <v>4</v>
      </c>
      <c r="C74" s="4">
        <f>ConNA(Questionnaire!B133:G133)</f>
        <v>0</v>
      </c>
      <c r="D74" s="4"/>
      <c r="E74" s="4"/>
      <c r="F74" s="4"/>
      <c r="G74" s="4"/>
      <c r="H74" s="4"/>
      <c r="I74" s="4"/>
      <c r="J74" s="4"/>
      <c r="K74" s="4"/>
      <c r="L74" s="4"/>
      <c r="M74" s="4"/>
      <c r="N74" s="4"/>
      <c r="O74" s="4"/>
      <c r="P74" s="4"/>
      <c r="Q74" s="4"/>
      <c r="R74" s="4"/>
      <c r="S74" s="4"/>
      <c r="T74" s="4"/>
      <c r="U74" s="4"/>
      <c r="V74" s="4"/>
    </row>
    <row r="75" spans="1:22" ht="12.75">
      <c r="A75" s="17">
        <v>4</v>
      </c>
      <c r="B75" s="9">
        <v>5</v>
      </c>
      <c r="C75" s="4">
        <f>ConNA(Questionnaire!H127:M127)</f>
        <v>0</v>
      </c>
      <c r="D75" s="4"/>
      <c r="E75" s="4"/>
      <c r="F75" s="4"/>
      <c r="G75" s="4"/>
      <c r="H75" s="4"/>
      <c r="I75" s="4"/>
      <c r="J75" s="4"/>
      <c r="K75" s="4"/>
      <c r="L75" s="4"/>
      <c r="M75" s="4"/>
      <c r="N75" s="4"/>
      <c r="O75" s="4"/>
      <c r="P75" s="4"/>
      <c r="Q75" s="4"/>
      <c r="R75" s="4"/>
      <c r="S75" s="4"/>
      <c r="T75" s="4"/>
      <c r="U75" s="4"/>
      <c r="V75" s="4"/>
    </row>
    <row r="76" spans="1:22" ht="12.75">
      <c r="A76" s="17">
        <v>4</v>
      </c>
      <c r="B76" s="9">
        <v>6</v>
      </c>
      <c r="C76" s="4">
        <f>ConNA(Questionnaire!H129:M129)</f>
        <v>0</v>
      </c>
      <c r="D76" s="4"/>
      <c r="E76" s="4"/>
      <c r="F76" s="4"/>
      <c r="G76" s="4"/>
      <c r="H76" s="4"/>
      <c r="I76" s="4"/>
      <c r="J76" s="4"/>
      <c r="K76" s="4"/>
      <c r="L76" s="4"/>
      <c r="M76" s="4"/>
      <c r="N76" s="4"/>
      <c r="O76" s="4"/>
      <c r="P76" s="4"/>
      <c r="Q76" s="4"/>
      <c r="R76" s="4"/>
      <c r="S76" s="4"/>
      <c r="T76" s="4"/>
      <c r="U76" s="4"/>
      <c r="V76" s="4"/>
    </row>
    <row r="77" spans="1:22" ht="12.75">
      <c r="A77" s="17">
        <v>4</v>
      </c>
      <c r="B77" s="9">
        <v>7</v>
      </c>
      <c r="C77" s="4">
        <f>ConNA(Questionnaire!H131:M131)</f>
        <v>0</v>
      </c>
      <c r="D77" s="4"/>
      <c r="E77" s="4"/>
      <c r="F77" s="4"/>
      <c r="G77" s="4"/>
      <c r="H77" s="4"/>
      <c r="I77" s="4"/>
      <c r="J77" s="4"/>
      <c r="K77" s="4"/>
      <c r="L77" s="4"/>
      <c r="M77" s="4"/>
      <c r="N77" s="4"/>
      <c r="O77" s="4"/>
      <c r="P77" s="4"/>
      <c r="Q77" s="4"/>
      <c r="R77" s="4"/>
      <c r="S77" s="4"/>
      <c r="T77" s="4"/>
      <c r="U77" s="4"/>
      <c r="V77" s="4"/>
    </row>
    <row r="78" spans="1:22" ht="12.75">
      <c r="A78" s="17">
        <v>4</v>
      </c>
      <c r="B78" s="9">
        <v>8</v>
      </c>
      <c r="C78" s="4">
        <f>ConNA(Questionnaire!H133:M133)</f>
        <v>0</v>
      </c>
      <c r="D78" s="4"/>
      <c r="E78" s="4"/>
      <c r="F78" s="4"/>
      <c r="G78" s="4"/>
      <c r="H78" s="4"/>
      <c r="I78" s="4"/>
      <c r="J78" s="4"/>
      <c r="K78" s="4"/>
      <c r="L78" s="4"/>
      <c r="M78" s="4"/>
      <c r="N78" s="4"/>
      <c r="O78" s="4"/>
      <c r="P78" s="4"/>
      <c r="Q78" s="4"/>
      <c r="R78" s="4"/>
      <c r="S78" s="4"/>
      <c r="T78" s="4"/>
      <c r="U78" s="4"/>
      <c r="V78" s="4"/>
    </row>
    <row r="79" spans="1:22" ht="12.75">
      <c r="A79" s="17">
        <v>4</v>
      </c>
      <c r="B79" s="9">
        <v>9</v>
      </c>
      <c r="C79" s="4">
        <f>ConNA(Questionnaire!N127:S127)</f>
        <v>0</v>
      </c>
      <c r="D79" s="4"/>
      <c r="E79" s="4"/>
      <c r="F79" s="4"/>
      <c r="G79" s="4"/>
      <c r="H79" s="4"/>
      <c r="I79" s="4"/>
      <c r="J79" s="4"/>
      <c r="K79" s="4"/>
      <c r="L79" s="4"/>
      <c r="M79" s="4"/>
      <c r="N79" s="4"/>
      <c r="O79" s="4"/>
      <c r="P79" s="4"/>
      <c r="Q79" s="4"/>
      <c r="R79" s="4"/>
      <c r="S79" s="4"/>
      <c r="T79" s="4"/>
      <c r="U79" s="4"/>
      <c r="V79" s="4"/>
    </row>
    <row r="80" spans="1:22" ht="12.75">
      <c r="A80" s="17">
        <v>4</v>
      </c>
      <c r="B80" s="9">
        <v>10</v>
      </c>
      <c r="C80" s="4">
        <f>ConNA(Questionnaire!N129:S129)</f>
        <v>0</v>
      </c>
      <c r="D80" s="4"/>
      <c r="E80" s="4"/>
      <c r="F80" s="4"/>
      <c r="G80" s="4"/>
      <c r="H80" s="4"/>
      <c r="I80" s="4"/>
      <c r="J80" s="4"/>
      <c r="K80" s="4"/>
      <c r="L80" s="4"/>
      <c r="M80" s="4"/>
      <c r="N80" s="4"/>
      <c r="O80" s="4"/>
      <c r="P80" s="4"/>
      <c r="Q80" s="4"/>
      <c r="R80" s="4"/>
      <c r="S80" s="4"/>
      <c r="T80" s="4"/>
      <c r="U80" s="4"/>
      <c r="V80" s="4"/>
    </row>
    <row r="81" spans="1:22" ht="12.75">
      <c r="A81" s="17">
        <v>4</v>
      </c>
      <c r="B81" s="9">
        <v>11</v>
      </c>
      <c r="C81" s="4">
        <f>ConNA(Questionnaire!N131:S131)</f>
        <v>0</v>
      </c>
      <c r="D81" s="4"/>
      <c r="E81" s="4"/>
      <c r="F81" s="4"/>
      <c r="G81" s="4"/>
      <c r="H81" s="4"/>
      <c r="I81" s="4"/>
      <c r="J81" s="4"/>
      <c r="K81" s="4"/>
      <c r="L81" s="4"/>
      <c r="M81" s="4"/>
      <c r="N81" s="4"/>
      <c r="O81" s="4"/>
      <c r="P81" s="4"/>
      <c r="Q81" s="4"/>
      <c r="R81" s="4"/>
      <c r="S81" s="4"/>
      <c r="T81" s="4"/>
      <c r="U81" s="4"/>
      <c r="V81" s="4"/>
    </row>
    <row r="82" spans="1:22" ht="12.75">
      <c r="A82" s="18">
        <v>4</v>
      </c>
      <c r="B82" s="10">
        <v>12</v>
      </c>
      <c r="C82" s="23">
        <f>ConNA(Questionnaire!N133:S133)</f>
        <v>0</v>
      </c>
      <c r="D82" s="4"/>
      <c r="E82" s="4"/>
      <c r="F82" s="4"/>
      <c r="G82" s="4"/>
      <c r="H82" s="4"/>
      <c r="I82" s="4"/>
      <c r="J82" s="4"/>
      <c r="K82" s="4"/>
      <c r="L82" s="4"/>
      <c r="M82" s="4"/>
      <c r="N82" s="4"/>
      <c r="O82" s="4"/>
      <c r="P82" s="4"/>
      <c r="Q82" s="4"/>
      <c r="R82" s="4"/>
      <c r="S82" s="4"/>
      <c r="T82" s="4"/>
      <c r="U82" s="4"/>
      <c r="V82" s="4"/>
    </row>
    <row r="83" spans="1:22" ht="12.75">
      <c r="A83" s="17">
        <v>5</v>
      </c>
      <c r="B83" s="9">
        <v>1</v>
      </c>
      <c r="C83" s="40">
        <f>ConNoNA(Questionnaire!B144:B148)</f>
        <v>0</v>
      </c>
      <c r="D83" s="4"/>
      <c r="E83" s="4"/>
      <c r="F83" s="4"/>
      <c r="G83" s="4"/>
      <c r="H83" s="4"/>
      <c r="I83" s="4"/>
      <c r="J83" s="4"/>
      <c r="K83" s="4"/>
      <c r="L83" s="4"/>
      <c r="M83" s="4"/>
      <c r="N83" s="4"/>
      <c r="O83" s="4"/>
      <c r="P83" s="4"/>
      <c r="Q83" s="4"/>
      <c r="R83" s="4"/>
      <c r="S83" s="4"/>
      <c r="T83" s="4"/>
      <c r="U83" s="4"/>
      <c r="V83" s="4"/>
    </row>
    <row r="84" spans="1:22" ht="12.75">
      <c r="A84" s="16">
        <v>6</v>
      </c>
      <c r="B84" s="8">
        <v>1</v>
      </c>
      <c r="C84" s="4">
        <f>ConNoNA(Questionnaire!B158:B162)</f>
        <v>0</v>
      </c>
      <c r="D84" s="4"/>
      <c r="E84" s="4"/>
      <c r="F84" s="4"/>
      <c r="G84" s="4"/>
      <c r="H84" s="4"/>
      <c r="I84" s="4"/>
      <c r="J84" s="4"/>
      <c r="K84" s="4"/>
      <c r="L84" s="4"/>
      <c r="M84" s="4"/>
      <c r="N84" s="4"/>
      <c r="O84" s="4"/>
      <c r="P84" s="4"/>
      <c r="Q84" s="4"/>
      <c r="R84" s="4"/>
      <c r="S84" s="4"/>
      <c r="T84" s="4"/>
      <c r="U84" s="4"/>
      <c r="V84" s="4"/>
    </row>
    <row r="85" spans="1:22" ht="12.75">
      <c r="A85" s="17">
        <v>6</v>
      </c>
      <c r="B85" s="9">
        <v>2</v>
      </c>
      <c r="C85" s="4">
        <f>ConNoNA(Questionnaire!C158:C162)</f>
        <v>0</v>
      </c>
      <c r="D85" s="4"/>
      <c r="E85" s="4"/>
      <c r="F85" s="4"/>
      <c r="G85" s="4"/>
      <c r="H85" s="4"/>
      <c r="I85" s="4"/>
      <c r="J85" s="4"/>
      <c r="K85" s="4"/>
      <c r="L85" s="4"/>
      <c r="M85" s="4"/>
      <c r="N85" s="4"/>
      <c r="O85" s="4"/>
      <c r="P85" s="4"/>
      <c r="Q85" s="4"/>
      <c r="R85" s="4"/>
      <c r="S85" s="4"/>
      <c r="T85" s="4"/>
      <c r="U85" s="4"/>
      <c r="V85" s="4"/>
    </row>
    <row r="86" spans="1:22" ht="12.75">
      <c r="A86" s="17">
        <v>6</v>
      </c>
      <c r="B86" s="9">
        <v>3</v>
      </c>
      <c r="C86" s="4">
        <f>ConNoNA(Questionnaire!D158:D162)</f>
        <v>0</v>
      </c>
      <c r="D86" s="4"/>
      <c r="E86" s="4"/>
      <c r="F86" s="4"/>
      <c r="G86" s="4"/>
      <c r="H86" s="4"/>
      <c r="I86" s="4"/>
      <c r="J86" s="4"/>
      <c r="K86" s="4"/>
      <c r="L86" s="4"/>
      <c r="M86" s="4"/>
      <c r="N86" s="4"/>
      <c r="O86" s="4"/>
      <c r="P86" s="4"/>
      <c r="Q86" s="4"/>
      <c r="R86" s="4"/>
      <c r="S86" s="4"/>
      <c r="T86" s="4"/>
      <c r="U86" s="4"/>
      <c r="V86" s="4"/>
    </row>
    <row r="87" spans="1:22" ht="12.75">
      <c r="A87" s="17">
        <v>6</v>
      </c>
      <c r="B87" s="9">
        <v>4</v>
      </c>
      <c r="C87" s="4">
        <f>ConNoNA(Questionnaire!E158:E162)</f>
        <v>0</v>
      </c>
      <c r="D87" s="4"/>
      <c r="E87" s="4"/>
      <c r="F87" s="4"/>
      <c r="G87" s="4"/>
      <c r="H87" s="4"/>
      <c r="I87" s="4"/>
      <c r="J87" s="4"/>
      <c r="K87" s="4"/>
      <c r="L87" s="4"/>
      <c r="M87" s="4"/>
      <c r="N87" s="4"/>
      <c r="O87" s="4"/>
      <c r="P87" s="4"/>
      <c r="Q87" s="4"/>
      <c r="R87" s="4"/>
      <c r="S87" s="4"/>
      <c r="T87" s="4"/>
      <c r="U87" s="4"/>
      <c r="V87" s="4"/>
    </row>
    <row r="88" spans="1:22" ht="12.75">
      <c r="A88" s="18">
        <v>6</v>
      </c>
      <c r="B88" s="10">
        <v>5</v>
      </c>
      <c r="C88" s="38">
        <f>ConNoNA(Questionnaire!F158:F162)</f>
        <v>0</v>
      </c>
      <c r="D88" s="4"/>
      <c r="E88" s="4"/>
      <c r="F88" s="4"/>
      <c r="G88" s="4"/>
      <c r="H88" s="4"/>
      <c r="I88" s="4"/>
      <c r="J88" s="4"/>
      <c r="K88" s="4"/>
      <c r="L88" s="4"/>
      <c r="M88" s="4"/>
      <c r="N88" s="4"/>
      <c r="O88" s="4"/>
      <c r="P88" s="4"/>
      <c r="Q88" s="4"/>
      <c r="R88" s="4"/>
      <c r="S88" s="4"/>
      <c r="T88" s="4"/>
      <c r="U88" s="4"/>
      <c r="V88" s="4"/>
    </row>
    <row r="89" spans="1:22" ht="12.75">
      <c r="A89" s="17">
        <v>7</v>
      </c>
      <c r="B89" s="9">
        <v>1</v>
      </c>
      <c r="C89" s="4">
        <f>ConNA(Questionnaire!B178:G178)</f>
        <v>0</v>
      </c>
      <c r="D89" s="4"/>
      <c r="E89" s="4"/>
      <c r="F89" s="4"/>
      <c r="G89" s="4"/>
      <c r="H89" s="4"/>
      <c r="I89" s="4"/>
      <c r="J89" s="4"/>
      <c r="K89" s="4"/>
      <c r="L89" s="4"/>
      <c r="M89" s="4"/>
      <c r="N89" s="4"/>
      <c r="O89" s="4"/>
      <c r="P89" s="4"/>
      <c r="Q89" s="4"/>
      <c r="R89" s="4"/>
      <c r="S89" s="4"/>
      <c r="T89" s="4"/>
      <c r="U89" s="4"/>
      <c r="V89" s="4"/>
    </row>
    <row r="90" spans="1:22" ht="12.75">
      <c r="A90" s="17">
        <v>7</v>
      </c>
      <c r="B90" s="9">
        <v>2</v>
      </c>
      <c r="C90" s="4">
        <f>ConNA(Questionnaire!B179:G179)</f>
        <v>0</v>
      </c>
      <c r="D90" s="4"/>
      <c r="E90" s="4"/>
      <c r="F90" s="4"/>
      <c r="G90" s="4"/>
      <c r="H90" s="4"/>
      <c r="I90" s="4"/>
      <c r="J90" s="4"/>
      <c r="K90" s="4"/>
      <c r="L90" s="4"/>
      <c r="M90" s="4"/>
      <c r="N90" s="4"/>
      <c r="O90" s="4"/>
      <c r="P90" s="4"/>
      <c r="Q90" s="4"/>
      <c r="R90" s="4"/>
      <c r="S90" s="4"/>
      <c r="T90" s="4"/>
      <c r="U90" s="4"/>
      <c r="V90" s="4"/>
    </row>
    <row r="91" spans="1:22" ht="12.75">
      <c r="A91" s="17">
        <v>7</v>
      </c>
      <c r="B91" s="9">
        <v>3</v>
      </c>
      <c r="C91" s="4">
        <f>ConNA(Questionnaire!B180:G180)</f>
        <v>0</v>
      </c>
      <c r="D91" s="4"/>
      <c r="E91" s="4"/>
      <c r="F91" s="4"/>
      <c r="G91" s="4"/>
      <c r="H91" s="4"/>
      <c r="I91" s="4"/>
      <c r="J91" s="4"/>
      <c r="K91" s="4"/>
      <c r="L91" s="4"/>
      <c r="M91" s="4"/>
      <c r="N91" s="4"/>
      <c r="O91" s="4"/>
      <c r="P91" s="4"/>
      <c r="Q91" s="4"/>
      <c r="R91" s="4"/>
      <c r="S91" s="4"/>
      <c r="T91" s="4"/>
      <c r="U91" s="4"/>
      <c r="V91" s="4"/>
    </row>
    <row r="92" spans="1:22" ht="12.75">
      <c r="A92" s="17">
        <v>7</v>
      </c>
      <c r="B92" s="9">
        <v>4</v>
      </c>
      <c r="C92" s="4">
        <f>ConNA(Questionnaire!B181:G181)</f>
        <v>0</v>
      </c>
      <c r="D92" s="4"/>
      <c r="E92" s="4"/>
      <c r="F92" s="4"/>
      <c r="G92" s="4"/>
      <c r="H92" s="4"/>
      <c r="I92" s="4"/>
      <c r="J92" s="4"/>
      <c r="K92" s="4"/>
      <c r="L92" s="4"/>
      <c r="M92" s="4"/>
      <c r="N92" s="4"/>
      <c r="O92" s="4"/>
      <c r="P92" s="4"/>
      <c r="Q92" s="4"/>
      <c r="R92" s="4"/>
      <c r="S92" s="4"/>
      <c r="T92" s="4"/>
      <c r="U92" s="4"/>
      <c r="V92" s="4"/>
    </row>
    <row r="93" spans="1:22" ht="12.75">
      <c r="A93" s="17">
        <v>7</v>
      </c>
      <c r="B93" s="9">
        <v>5</v>
      </c>
      <c r="C93" s="4">
        <f>ConNA(Questionnaire!B182:G182)</f>
        <v>0</v>
      </c>
      <c r="D93" s="4"/>
      <c r="E93" s="4"/>
      <c r="F93" s="4"/>
      <c r="G93" s="4"/>
      <c r="H93" s="4"/>
      <c r="I93" s="4"/>
      <c r="J93" s="4"/>
      <c r="K93" s="4"/>
      <c r="L93" s="4"/>
      <c r="M93" s="4"/>
      <c r="N93" s="4"/>
      <c r="O93" s="4"/>
      <c r="P93" s="4"/>
      <c r="Q93" s="4"/>
      <c r="R93" s="4"/>
      <c r="S93" s="4"/>
      <c r="T93" s="4"/>
      <c r="U93" s="4"/>
      <c r="V93" s="4"/>
    </row>
    <row r="94" spans="1:22" ht="12.75">
      <c r="A94" s="17">
        <v>7</v>
      </c>
      <c r="B94" s="9">
        <v>6</v>
      </c>
      <c r="C94" s="4">
        <f>ConNA(Questionnaire!B184:G184)</f>
        <v>0</v>
      </c>
      <c r="D94" s="4"/>
      <c r="E94" s="4"/>
      <c r="F94" s="4"/>
      <c r="G94" s="4"/>
      <c r="H94" s="4"/>
      <c r="I94" s="4"/>
      <c r="J94" s="4"/>
      <c r="K94" s="4"/>
      <c r="L94" s="4"/>
      <c r="M94" s="4"/>
      <c r="N94" s="4"/>
      <c r="O94" s="4"/>
      <c r="P94" s="4"/>
      <c r="Q94" s="4"/>
      <c r="R94" s="4"/>
      <c r="S94" s="4"/>
      <c r="T94" s="4"/>
      <c r="U94" s="4"/>
      <c r="V94" s="4"/>
    </row>
    <row r="95" spans="1:22" ht="12.75">
      <c r="A95" s="17">
        <v>7</v>
      </c>
      <c r="B95" s="9">
        <v>7</v>
      </c>
      <c r="C95" s="4">
        <f>ConNA(Questionnaire!B185:G185)</f>
        <v>0</v>
      </c>
      <c r="D95" s="4"/>
      <c r="E95" s="4"/>
      <c r="F95" s="4"/>
      <c r="G95" s="4"/>
      <c r="H95" s="4"/>
      <c r="I95" s="4"/>
      <c r="J95" s="4"/>
      <c r="K95" s="4"/>
      <c r="L95" s="4"/>
      <c r="M95" s="4"/>
      <c r="N95" s="4"/>
      <c r="O95" s="4"/>
      <c r="P95" s="4"/>
      <c r="Q95" s="4"/>
      <c r="R95" s="4"/>
      <c r="S95" s="4"/>
      <c r="T95" s="4"/>
      <c r="U95" s="4"/>
      <c r="V95" s="4"/>
    </row>
    <row r="96" spans="1:22" ht="12.75">
      <c r="A96" s="17">
        <v>7</v>
      </c>
      <c r="B96" s="9">
        <v>8</v>
      </c>
      <c r="C96" s="4">
        <f>ConNA(Questionnaire!B186:G186)</f>
        <v>0</v>
      </c>
      <c r="D96" s="4"/>
      <c r="E96" s="4"/>
      <c r="F96" s="4"/>
      <c r="G96" s="4"/>
      <c r="H96" s="4"/>
      <c r="I96" s="4"/>
      <c r="J96" s="4"/>
      <c r="K96" s="4"/>
      <c r="L96" s="4"/>
      <c r="M96" s="4"/>
      <c r="N96" s="4"/>
      <c r="O96" s="4"/>
      <c r="P96" s="4"/>
      <c r="Q96" s="4"/>
      <c r="R96" s="4"/>
      <c r="S96" s="4"/>
      <c r="T96" s="4"/>
      <c r="U96" s="4"/>
      <c r="V96" s="4"/>
    </row>
    <row r="97" spans="1:22" ht="12.75">
      <c r="A97" s="17">
        <v>7</v>
      </c>
      <c r="B97" s="9">
        <v>9</v>
      </c>
      <c r="C97" s="4">
        <f>ConNA(Questionnaire!B187:G187)</f>
        <v>0</v>
      </c>
      <c r="D97" s="4"/>
      <c r="E97" s="4"/>
      <c r="F97" s="4"/>
      <c r="G97" s="4"/>
      <c r="H97" s="4"/>
      <c r="I97" s="4"/>
      <c r="J97" s="4"/>
      <c r="K97" s="4"/>
      <c r="L97" s="4"/>
      <c r="M97" s="4"/>
      <c r="N97" s="4"/>
      <c r="O97" s="4"/>
      <c r="P97" s="4"/>
      <c r="Q97" s="4"/>
      <c r="R97" s="4"/>
      <c r="S97" s="4"/>
      <c r="T97" s="4"/>
      <c r="U97" s="4"/>
      <c r="V97" s="4"/>
    </row>
    <row r="98" spans="1:22" ht="12.75">
      <c r="A98" s="17">
        <v>7</v>
      </c>
      <c r="B98" s="9">
        <v>10</v>
      </c>
      <c r="C98" s="39">
        <f>ConNA(Questionnaire!B188:G188)</f>
        <v>0</v>
      </c>
      <c r="D98" s="4"/>
      <c r="E98" s="4"/>
      <c r="F98" s="4"/>
      <c r="G98" s="4"/>
      <c r="H98" s="4"/>
      <c r="I98" s="4"/>
      <c r="J98" s="4"/>
      <c r="K98" s="4"/>
      <c r="L98" s="4"/>
      <c r="M98" s="4"/>
      <c r="N98" s="4"/>
      <c r="O98" s="4"/>
      <c r="P98" s="4"/>
      <c r="Q98" s="4"/>
      <c r="R98" s="4"/>
      <c r="S98" s="4"/>
      <c r="T98" s="4"/>
      <c r="U98" s="4"/>
      <c r="V98" s="4"/>
    </row>
    <row r="99" spans="1:22" s="14" customFormat="1" ht="12.75">
      <c r="A99" s="16">
        <v>8</v>
      </c>
      <c r="B99" s="8">
        <v>1</v>
      </c>
      <c r="C99" s="35">
        <f>ConNoNA(Questionnaire!B201:B205)</f>
        <v>0</v>
      </c>
      <c r="D99" s="4"/>
      <c r="E99" s="4"/>
      <c r="F99" s="4"/>
      <c r="G99" s="4"/>
      <c r="H99" s="4"/>
      <c r="I99" s="4"/>
      <c r="J99" s="4"/>
      <c r="K99" s="4"/>
      <c r="L99" s="4"/>
      <c r="M99" s="4"/>
      <c r="N99" s="4"/>
      <c r="O99" s="4"/>
      <c r="P99" s="4"/>
      <c r="Q99" s="4"/>
      <c r="R99" s="4"/>
      <c r="S99" s="4"/>
      <c r="T99" s="4"/>
      <c r="U99" s="4"/>
      <c r="V99" s="4"/>
    </row>
    <row r="100" spans="1:22" s="14" customFormat="1" ht="12.75">
      <c r="A100" s="17">
        <v>8</v>
      </c>
      <c r="B100" s="9">
        <v>2</v>
      </c>
      <c r="C100" s="4">
        <f>ConNoNA(Questionnaire!C201:C205)</f>
        <v>0</v>
      </c>
      <c r="D100" s="4"/>
      <c r="E100" s="4"/>
      <c r="F100" s="4"/>
      <c r="G100" s="4"/>
      <c r="H100" s="4"/>
      <c r="I100" s="4"/>
      <c r="J100" s="4"/>
      <c r="K100" s="4"/>
      <c r="L100" s="4"/>
      <c r="M100" s="4"/>
      <c r="N100" s="4"/>
      <c r="O100" s="4"/>
      <c r="P100" s="4"/>
      <c r="Q100" s="4"/>
      <c r="R100" s="4"/>
      <c r="S100" s="4"/>
      <c r="T100" s="4"/>
      <c r="U100" s="4"/>
      <c r="V100" s="4"/>
    </row>
    <row r="101" spans="1:22" s="14" customFormat="1" ht="12.75">
      <c r="A101" s="17">
        <v>8</v>
      </c>
      <c r="B101" s="9">
        <v>3</v>
      </c>
      <c r="C101" s="4">
        <f>ConNoNA(Questionnaire!D201:D205)</f>
        <v>0</v>
      </c>
      <c r="D101" s="4"/>
      <c r="E101" s="4"/>
      <c r="F101" s="4"/>
      <c r="G101" s="4"/>
      <c r="H101" s="4"/>
      <c r="I101" s="4"/>
      <c r="J101" s="4"/>
      <c r="K101" s="4"/>
      <c r="L101" s="4"/>
      <c r="M101" s="4"/>
      <c r="N101" s="4"/>
      <c r="O101" s="4"/>
      <c r="P101" s="4"/>
      <c r="Q101" s="4"/>
      <c r="R101" s="4"/>
      <c r="S101" s="4"/>
      <c r="T101" s="4"/>
      <c r="U101" s="4"/>
      <c r="V101" s="4"/>
    </row>
    <row r="102" spans="1:22" s="14" customFormat="1" ht="12.75">
      <c r="A102" s="17">
        <v>8</v>
      </c>
      <c r="B102" s="9">
        <v>4</v>
      </c>
      <c r="C102" s="4">
        <f>ConNoNA(Questionnaire!E201:E205)</f>
        <v>0</v>
      </c>
      <c r="D102" s="4"/>
      <c r="E102" s="4"/>
      <c r="F102" s="4"/>
      <c r="G102" s="4"/>
      <c r="H102" s="4"/>
      <c r="I102" s="4"/>
      <c r="J102" s="4"/>
      <c r="K102" s="4"/>
      <c r="L102" s="4"/>
      <c r="M102" s="4"/>
      <c r="N102" s="4"/>
      <c r="O102" s="4"/>
      <c r="P102" s="4"/>
      <c r="Q102" s="4"/>
      <c r="R102" s="4"/>
      <c r="S102" s="4"/>
      <c r="T102" s="4"/>
      <c r="U102" s="4"/>
      <c r="V102" s="4"/>
    </row>
    <row r="103" spans="1:22" s="14" customFormat="1" ht="12.75">
      <c r="A103" s="18">
        <v>8</v>
      </c>
      <c r="B103" s="10">
        <v>5</v>
      </c>
      <c r="C103" s="23">
        <f>ConNoNA(Questionnaire!F201:F205)</f>
        <v>0</v>
      </c>
      <c r="D103" s="4"/>
      <c r="E103" s="4"/>
      <c r="F103" s="4"/>
      <c r="G103" s="4"/>
      <c r="H103" s="4"/>
      <c r="I103" s="4"/>
      <c r="J103" s="4"/>
      <c r="K103" s="4"/>
      <c r="L103" s="4"/>
      <c r="M103" s="4"/>
      <c r="N103" s="4"/>
      <c r="O103" s="4"/>
      <c r="P103" s="4"/>
      <c r="Q103" s="4"/>
      <c r="R103" s="4"/>
      <c r="S103" s="4"/>
      <c r="T103" s="4"/>
      <c r="U103" s="4"/>
      <c r="V103" s="4"/>
    </row>
    <row r="104" spans="1:22" ht="12.75">
      <c r="A104" s="17">
        <v>9</v>
      </c>
      <c r="B104" s="9">
        <v>1</v>
      </c>
      <c r="C104" s="4">
        <f>ConNoNA(Questionnaire!B210:B214)</f>
        <v>0</v>
      </c>
      <c r="D104" s="4"/>
      <c r="E104" s="4"/>
      <c r="F104" s="4"/>
      <c r="G104" s="4"/>
      <c r="H104" s="4"/>
      <c r="I104" s="4"/>
      <c r="J104" s="4"/>
      <c r="K104" s="4"/>
      <c r="L104" s="4"/>
      <c r="M104" s="4"/>
      <c r="N104" s="4"/>
      <c r="O104" s="4"/>
      <c r="P104" s="4"/>
      <c r="Q104" s="4"/>
      <c r="R104" s="4"/>
      <c r="S104" s="4"/>
      <c r="T104" s="4"/>
      <c r="U104" s="4"/>
      <c r="V104" s="4"/>
    </row>
    <row r="105" spans="1:22" ht="12.75">
      <c r="A105" s="17">
        <v>9</v>
      </c>
      <c r="B105" s="9">
        <v>2</v>
      </c>
      <c r="C105" s="4">
        <f>ConNoNA(Questionnaire!C210:C214)</f>
        <v>0</v>
      </c>
      <c r="D105" s="4"/>
      <c r="E105" s="4"/>
      <c r="F105" s="4"/>
      <c r="G105" s="4"/>
      <c r="H105" s="4"/>
      <c r="I105" s="4"/>
      <c r="J105" s="4"/>
      <c r="K105" s="4"/>
      <c r="L105" s="4"/>
      <c r="M105" s="4"/>
      <c r="N105" s="4"/>
      <c r="O105" s="4"/>
      <c r="P105" s="4"/>
      <c r="Q105" s="4"/>
      <c r="R105" s="4"/>
      <c r="S105" s="4"/>
      <c r="T105" s="4"/>
      <c r="U105" s="4"/>
      <c r="V105" s="4"/>
    </row>
    <row r="106" spans="1:22" ht="12.75">
      <c r="A106" s="17">
        <v>9</v>
      </c>
      <c r="B106" s="9">
        <v>3</v>
      </c>
      <c r="C106" s="4">
        <f>ConNoNA(Questionnaire!D210:D214)</f>
        <v>0</v>
      </c>
      <c r="D106" s="4"/>
      <c r="E106" s="4"/>
      <c r="F106" s="4"/>
      <c r="G106" s="4"/>
      <c r="H106" s="4"/>
      <c r="I106" s="4"/>
      <c r="J106" s="4"/>
      <c r="K106" s="4"/>
      <c r="L106" s="4"/>
      <c r="M106" s="4"/>
      <c r="N106" s="4"/>
      <c r="O106" s="4"/>
      <c r="P106" s="4"/>
      <c r="Q106" s="4"/>
      <c r="R106" s="4"/>
      <c r="S106" s="4"/>
      <c r="T106" s="4"/>
      <c r="U106" s="4"/>
      <c r="V106" s="4"/>
    </row>
    <row r="107" spans="1:22" ht="12.75">
      <c r="A107" s="17">
        <v>9</v>
      </c>
      <c r="B107" s="9">
        <v>4</v>
      </c>
      <c r="C107" s="4">
        <f>ConNoNA(Questionnaire!E210:E214)</f>
        <v>0</v>
      </c>
      <c r="D107" s="4"/>
      <c r="E107" s="4"/>
      <c r="F107" s="4"/>
      <c r="G107" s="4"/>
      <c r="H107" s="4"/>
      <c r="I107" s="4"/>
      <c r="J107" s="4"/>
      <c r="K107" s="4"/>
      <c r="L107" s="4"/>
      <c r="M107" s="4"/>
      <c r="N107" s="4"/>
      <c r="O107" s="4"/>
      <c r="P107" s="4"/>
      <c r="Q107" s="4"/>
      <c r="R107" s="4"/>
      <c r="S107" s="4"/>
      <c r="T107" s="4"/>
      <c r="U107" s="4"/>
      <c r="V107" s="4"/>
    </row>
    <row r="108" spans="1:22" ht="12.75">
      <c r="A108" s="18">
        <v>9</v>
      </c>
      <c r="B108" s="10">
        <v>5</v>
      </c>
      <c r="C108" s="38">
        <f>ConNoNA(Questionnaire!F210:F214)</f>
        <v>0</v>
      </c>
      <c r="D108" s="4"/>
      <c r="E108" s="4"/>
      <c r="F108" s="4"/>
      <c r="G108" s="4"/>
      <c r="H108" s="4"/>
      <c r="I108" s="4"/>
      <c r="J108" s="4"/>
      <c r="K108" s="4"/>
      <c r="L108" s="4"/>
      <c r="M108" s="4"/>
      <c r="N108" s="4"/>
      <c r="O108" s="4"/>
      <c r="P108" s="4"/>
      <c r="Q108" s="4"/>
      <c r="R108" s="4"/>
      <c r="S108" s="4"/>
      <c r="T108" s="4"/>
      <c r="U108" s="4"/>
      <c r="V108" s="4"/>
    </row>
    <row r="109" spans="1:22" ht="12.75">
      <c r="A109" s="16">
        <v>10</v>
      </c>
      <c r="B109" s="8">
        <v>1</v>
      </c>
      <c r="C109" s="4">
        <f>ConNoNA(Questionnaire!B223:B227)</f>
        <v>0</v>
      </c>
      <c r="D109" s="4"/>
      <c r="E109" s="4"/>
      <c r="F109" s="4"/>
      <c r="G109" s="4"/>
      <c r="H109" s="4"/>
      <c r="I109" s="4"/>
      <c r="J109" s="4"/>
      <c r="K109" s="4"/>
      <c r="L109" s="4"/>
      <c r="M109" s="4"/>
      <c r="N109" s="4"/>
      <c r="O109" s="4"/>
      <c r="P109" s="4"/>
      <c r="Q109" s="4"/>
      <c r="R109" s="4"/>
      <c r="S109" s="4"/>
      <c r="T109" s="4"/>
      <c r="U109" s="4"/>
      <c r="V109" s="4"/>
    </row>
    <row r="110" spans="1:22" ht="12.75">
      <c r="A110" s="18">
        <v>10</v>
      </c>
      <c r="B110" s="10">
        <v>2</v>
      </c>
      <c r="C110" s="38">
        <f>ConNoNA(Questionnaire!C223:C227)</f>
        <v>0</v>
      </c>
      <c r="D110" s="4"/>
      <c r="E110" s="4"/>
      <c r="F110" s="4"/>
      <c r="G110" s="4"/>
      <c r="H110" s="4"/>
      <c r="I110" s="4"/>
      <c r="J110" s="4"/>
      <c r="K110" s="4"/>
      <c r="L110" s="4"/>
      <c r="M110" s="4"/>
      <c r="N110" s="4"/>
      <c r="O110" s="4"/>
      <c r="P110" s="4"/>
      <c r="Q110" s="4"/>
      <c r="R110" s="4"/>
      <c r="S110" s="4"/>
      <c r="T110" s="4"/>
      <c r="U110" s="4"/>
      <c r="V110" s="4"/>
    </row>
    <row r="111" spans="1:22" ht="12.75">
      <c r="A111" s="16">
        <v>11</v>
      </c>
      <c r="B111" s="8">
        <v>1</v>
      </c>
      <c r="C111" s="4">
        <f>ConNA(Questionnaire!B245:G245)</f>
        <v>0</v>
      </c>
      <c r="D111" s="4"/>
      <c r="E111" s="4"/>
      <c r="F111" s="4"/>
      <c r="G111" s="4"/>
      <c r="H111" s="4"/>
      <c r="I111" s="4"/>
      <c r="J111" s="4"/>
      <c r="K111" s="4"/>
      <c r="L111" s="4"/>
      <c r="M111" s="4"/>
      <c r="N111" s="4"/>
      <c r="O111" s="4"/>
      <c r="P111" s="4"/>
      <c r="Q111" s="4"/>
      <c r="R111" s="4"/>
      <c r="S111" s="4"/>
      <c r="T111" s="4"/>
      <c r="U111" s="4"/>
      <c r="V111" s="4"/>
    </row>
    <row r="112" spans="1:22" ht="12.75">
      <c r="A112" s="17">
        <v>11</v>
      </c>
      <c r="B112" s="9">
        <v>2</v>
      </c>
      <c r="C112" s="4">
        <f>ConNA(Questionnaire!B247:G247)</f>
        <v>0</v>
      </c>
      <c r="D112" s="4"/>
      <c r="E112" s="4"/>
      <c r="F112" s="4"/>
      <c r="G112" s="4"/>
      <c r="H112" s="4"/>
      <c r="I112" s="4"/>
      <c r="J112" s="4"/>
      <c r="K112" s="4"/>
      <c r="L112" s="4"/>
      <c r="M112" s="4"/>
      <c r="N112" s="4"/>
      <c r="O112" s="4"/>
      <c r="P112" s="4"/>
      <c r="Q112" s="4"/>
      <c r="R112" s="4"/>
      <c r="S112" s="4"/>
      <c r="T112" s="4"/>
      <c r="U112" s="4"/>
      <c r="V112" s="4"/>
    </row>
    <row r="113" spans="1:22" ht="12.75">
      <c r="A113" s="17">
        <v>11</v>
      </c>
      <c r="B113" s="9">
        <v>3</v>
      </c>
      <c r="C113" s="4">
        <f>ConNA(Questionnaire!B248:G248)</f>
        <v>0</v>
      </c>
      <c r="D113" s="4"/>
      <c r="E113" s="4"/>
      <c r="F113" s="4"/>
      <c r="G113" s="4"/>
      <c r="H113" s="4"/>
      <c r="I113" s="4"/>
      <c r="J113" s="4"/>
      <c r="K113" s="4"/>
      <c r="L113" s="4"/>
      <c r="M113" s="4"/>
      <c r="N113" s="4"/>
      <c r="O113" s="4"/>
      <c r="P113" s="4"/>
      <c r="Q113" s="4"/>
      <c r="R113" s="4"/>
      <c r="S113" s="4"/>
      <c r="T113" s="4"/>
      <c r="U113" s="4"/>
      <c r="V113" s="4"/>
    </row>
    <row r="114" spans="1:22" ht="12.75">
      <c r="A114" s="17">
        <v>11</v>
      </c>
      <c r="B114" s="9">
        <v>4</v>
      </c>
      <c r="C114" s="4">
        <f>ConNA(Questionnaire!B250:G250)</f>
        <v>0</v>
      </c>
      <c r="D114" s="4"/>
      <c r="E114" s="4"/>
      <c r="F114" s="4"/>
      <c r="G114" s="4"/>
      <c r="H114" s="4"/>
      <c r="I114" s="4"/>
      <c r="J114" s="4"/>
      <c r="K114" s="4"/>
      <c r="L114" s="4"/>
      <c r="M114" s="4"/>
      <c r="N114" s="4"/>
      <c r="O114" s="4"/>
      <c r="P114" s="4"/>
      <c r="Q114" s="4"/>
      <c r="R114" s="4"/>
      <c r="S114" s="4"/>
      <c r="T114" s="4"/>
      <c r="U114" s="4"/>
      <c r="V114" s="4"/>
    </row>
    <row r="115" spans="1:22" ht="12.75">
      <c r="A115" s="17">
        <v>11</v>
      </c>
      <c r="B115" s="9">
        <v>5</v>
      </c>
      <c r="C115" s="4">
        <f>ConNA(Questionnaire!B251:G251)</f>
        <v>0</v>
      </c>
      <c r="D115" s="4"/>
      <c r="E115" s="4"/>
      <c r="F115" s="4"/>
      <c r="G115" s="4"/>
      <c r="H115" s="4"/>
      <c r="I115" s="4"/>
      <c r="J115" s="4"/>
      <c r="K115" s="4"/>
      <c r="L115" s="4"/>
      <c r="M115" s="4"/>
      <c r="N115" s="4"/>
      <c r="O115" s="4"/>
      <c r="P115" s="4"/>
      <c r="Q115" s="4"/>
      <c r="R115" s="4"/>
      <c r="S115" s="4"/>
      <c r="T115" s="4"/>
      <c r="U115" s="4"/>
      <c r="V115" s="4"/>
    </row>
    <row r="116" spans="1:22" ht="12.75">
      <c r="A116" s="17">
        <v>11</v>
      </c>
      <c r="B116" s="9">
        <v>6</v>
      </c>
      <c r="C116" s="39">
        <f>ConNA(Questionnaire!B252:G252)</f>
        <v>0</v>
      </c>
      <c r="D116" s="4"/>
      <c r="E116" s="4"/>
      <c r="F116" s="4"/>
      <c r="G116" s="4"/>
      <c r="H116" s="4"/>
      <c r="I116" s="4"/>
      <c r="J116" s="4"/>
      <c r="K116" s="4"/>
      <c r="L116" s="4"/>
      <c r="M116" s="4"/>
      <c r="N116" s="4"/>
      <c r="O116" s="4"/>
      <c r="P116" s="4"/>
      <c r="Q116" s="4"/>
      <c r="R116" s="4"/>
      <c r="S116" s="4"/>
      <c r="T116" s="4"/>
      <c r="U116" s="4"/>
      <c r="V116" s="4"/>
    </row>
    <row r="117" spans="1:22" ht="12.75">
      <c r="A117" s="18">
        <v>11</v>
      </c>
      <c r="B117" s="10">
        <v>7</v>
      </c>
      <c r="C117" s="23">
        <f>ConNA(Questionnaire!B254:G254)</f>
        <v>0</v>
      </c>
      <c r="D117" s="4"/>
      <c r="E117" s="4"/>
      <c r="F117" s="4"/>
      <c r="G117" s="4"/>
      <c r="H117" s="4"/>
      <c r="I117" s="4"/>
      <c r="J117" s="4"/>
      <c r="K117" s="4"/>
      <c r="L117" s="4"/>
      <c r="M117" s="4"/>
      <c r="N117" s="4"/>
      <c r="O117" s="4"/>
      <c r="P117" s="4"/>
      <c r="Q117" s="4"/>
      <c r="R117" s="4"/>
      <c r="S117" s="4"/>
      <c r="T117" s="4"/>
      <c r="U117" s="4"/>
      <c r="V117" s="4"/>
    </row>
    <row r="118" spans="1:22" ht="12.75">
      <c r="A118" s="17">
        <v>12</v>
      </c>
      <c r="B118" s="9">
        <v>1</v>
      </c>
      <c r="C118" s="4">
        <f>ConNA(Questionnaire!B277:G277)</f>
        <v>0</v>
      </c>
      <c r="D118" s="4"/>
      <c r="E118" s="4"/>
      <c r="F118" s="4"/>
      <c r="G118" s="4"/>
      <c r="H118" s="4"/>
      <c r="I118" s="4"/>
      <c r="J118" s="4"/>
      <c r="K118" s="4"/>
      <c r="L118" s="4"/>
      <c r="M118" s="4"/>
      <c r="N118" s="4"/>
      <c r="O118" s="4"/>
      <c r="P118" s="4"/>
      <c r="Q118" s="4"/>
      <c r="R118" s="4"/>
      <c r="S118" s="4"/>
      <c r="T118" s="4"/>
      <c r="U118" s="4"/>
      <c r="V118" s="4"/>
    </row>
    <row r="119" spans="1:22" ht="12.75">
      <c r="A119" s="17">
        <v>12</v>
      </c>
      <c r="B119" s="9">
        <v>2</v>
      </c>
      <c r="C119" s="4">
        <f>ConNA(Questionnaire!B279:G279)</f>
        <v>0</v>
      </c>
      <c r="D119" s="4"/>
      <c r="E119" s="4"/>
      <c r="F119" s="4"/>
      <c r="G119" s="4"/>
      <c r="H119" s="4"/>
      <c r="I119" s="4"/>
      <c r="J119" s="4"/>
      <c r="K119" s="4"/>
      <c r="L119" s="4"/>
      <c r="M119" s="4"/>
      <c r="N119" s="4"/>
      <c r="O119" s="4"/>
      <c r="P119" s="4"/>
      <c r="Q119" s="4"/>
      <c r="R119" s="4"/>
      <c r="S119" s="4"/>
      <c r="T119" s="4"/>
      <c r="U119" s="4"/>
      <c r="V119" s="4"/>
    </row>
    <row r="120" spans="1:22" ht="12.75">
      <c r="A120" s="17">
        <v>12</v>
      </c>
      <c r="B120" s="9">
        <v>3</v>
      </c>
      <c r="C120" s="4">
        <f>ConNA(Questionnaire!B280:G280)</f>
        <v>0</v>
      </c>
      <c r="D120" s="4"/>
      <c r="E120" s="4"/>
      <c r="F120" s="4"/>
      <c r="G120" s="4"/>
      <c r="H120" s="4"/>
      <c r="I120" s="4"/>
      <c r="J120" s="4"/>
      <c r="K120" s="4"/>
      <c r="L120" s="4"/>
      <c r="M120" s="4"/>
      <c r="N120" s="4"/>
      <c r="O120" s="4"/>
      <c r="P120" s="4"/>
      <c r="Q120" s="4"/>
      <c r="R120" s="4"/>
      <c r="S120" s="4"/>
      <c r="T120" s="4"/>
      <c r="U120" s="4"/>
      <c r="V120" s="4"/>
    </row>
    <row r="121" spans="1:22" ht="12.75">
      <c r="A121" s="17">
        <v>12</v>
      </c>
      <c r="B121" s="9">
        <v>4</v>
      </c>
      <c r="C121" s="4">
        <f>ConNA(Questionnaire!B282:G282)</f>
        <v>0</v>
      </c>
      <c r="D121" s="4"/>
      <c r="E121" s="4"/>
      <c r="F121" s="4"/>
      <c r="G121" s="4"/>
      <c r="H121" s="4"/>
      <c r="I121" s="4"/>
      <c r="J121" s="4"/>
      <c r="K121" s="4"/>
      <c r="L121" s="4"/>
      <c r="M121" s="4"/>
      <c r="N121" s="4"/>
      <c r="O121" s="4"/>
      <c r="P121" s="4"/>
      <c r="Q121" s="4"/>
      <c r="R121" s="4"/>
      <c r="S121" s="4"/>
      <c r="T121" s="4"/>
      <c r="U121" s="4"/>
      <c r="V121" s="4"/>
    </row>
    <row r="122" spans="1:22" ht="12.75">
      <c r="A122" s="17">
        <v>12</v>
      </c>
      <c r="B122" s="9">
        <v>5</v>
      </c>
      <c r="C122" s="4">
        <f>ConNA(Questionnaire!B283:G283)</f>
        <v>0</v>
      </c>
      <c r="D122" s="4"/>
      <c r="E122" s="4"/>
      <c r="F122" s="4"/>
      <c r="G122" s="4"/>
      <c r="H122" s="4"/>
      <c r="I122" s="4"/>
      <c r="J122" s="4"/>
      <c r="K122" s="4"/>
      <c r="L122" s="4"/>
      <c r="M122" s="4"/>
      <c r="N122" s="4"/>
      <c r="O122" s="4"/>
      <c r="P122" s="4"/>
      <c r="Q122" s="4"/>
      <c r="R122" s="4"/>
      <c r="S122" s="4"/>
      <c r="T122" s="4"/>
      <c r="U122" s="4"/>
      <c r="V122" s="4"/>
    </row>
    <row r="123" spans="1:22" ht="12.75">
      <c r="A123" s="17">
        <v>12</v>
      </c>
      <c r="B123" s="9">
        <v>6</v>
      </c>
      <c r="C123" s="4">
        <f>ConNA(Questionnaire!B284:G284)</f>
        <v>0</v>
      </c>
      <c r="D123" s="4"/>
      <c r="E123" s="4"/>
      <c r="F123" s="4"/>
      <c r="G123" s="4"/>
      <c r="H123" s="4"/>
      <c r="I123" s="4"/>
      <c r="J123" s="4"/>
      <c r="K123" s="4"/>
      <c r="L123" s="4"/>
      <c r="M123" s="4"/>
      <c r="N123" s="4"/>
      <c r="O123" s="4"/>
      <c r="P123" s="4"/>
      <c r="Q123" s="4"/>
      <c r="R123" s="4"/>
      <c r="S123" s="4"/>
      <c r="T123" s="4"/>
      <c r="U123" s="4"/>
      <c r="V123" s="4"/>
    </row>
    <row r="124" spans="1:22" ht="12.75">
      <c r="A124" s="17">
        <v>12</v>
      </c>
      <c r="B124" s="9">
        <v>7</v>
      </c>
      <c r="C124" s="4">
        <f>ConNA(Questionnaire!B285:G285)</f>
        <v>0</v>
      </c>
      <c r="D124" s="4"/>
      <c r="E124" s="4"/>
      <c r="F124" s="4"/>
      <c r="G124" s="4"/>
      <c r="H124" s="4"/>
      <c r="I124" s="4"/>
      <c r="J124" s="4"/>
      <c r="K124" s="4"/>
      <c r="L124" s="4"/>
      <c r="M124" s="4"/>
      <c r="N124" s="4"/>
      <c r="O124" s="4"/>
      <c r="P124" s="4"/>
      <c r="Q124" s="4"/>
      <c r="R124" s="4"/>
      <c r="S124" s="4"/>
      <c r="T124" s="4"/>
      <c r="U124" s="4"/>
      <c r="V124" s="4"/>
    </row>
    <row r="125" spans="1:22" ht="12.75">
      <c r="A125" s="18">
        <v>12</v>
      </c>
      <c r="B125" s="10">
        <v>8</v>
      </c>
      <c r="C125" s="38">
        <f>ConNA(Questionnaire!B286:G286)</f>
        <v>0</v>
      </c>
      <c r="D125" s="4"/>
      <c r="E125" s="4"/>
      <c r="F125" s="4"/>
      <c r="G125" s="4"/>
      <c r="H125" s="4"/>
      <c r="I125" s="4"/>
      <c r="J125" s="4"/>
      <c r="K125" s="4"/>
      <c r="L125" s="4"/>
      <c r="M125" s="4"/>
      <c r="N125" s="4"/>
      <c r="O125" s="4"/>
      <c r="P125" s="4"/>
      <c r="Q125" s="4"/>
      <c r="R125" s="4"/>
      <c r="S125" s="4"/>
      <c r="T125" s="4"/>
      <c r="U125" s="4"/>
      <c r="V125" s="4"/>
    </row>
    <row r="126" spans="1:22" ht="12.75">
      <c r="A126" s="17">
        <v>13</v>
      </c>
      <c r="B126" s="9">
        <v>1</v>
      </c>
      <c r="C126" s="4">
        <f>ConNA(Questionnaire!B311:G311)</f>
        <v>0</v>
      </c>
      <c r="D126" s="4"/>
      <c r="E126" s="4"/>
      <c r="F126" s="4"/>
      <c r="G126" s="4"/>
      <c r="H126" s="4"/>
      <c r="I126" s="4"/>
      <c r="J126" s="4"/>
      <c r="K126" s="4"/>
      <c r="L126" s="4"/>
      <c r="M126" s="4"/>
      <c r="N126" s="4"/>
      <c r="O126" s="4"/>
      <c r="P126" s="4"/>
      <c r="Q126" s="4"/>
      <c r="R126" s="4"/>
      <c r="S126" s="4"/>
      <c r="T126" s="4"/>
      <c r="U126" s="4"/>
      <c r="V126" s="4"/>
    </row>
    <row r="127" spans="1:22" ht="12.75">
      <c r="A127" s="17">
        <v>13</v>
      </c>
      <c r="B127" s="9">
        <v>2</v>
      </c>
      <c r="C127" s="4">
        <f>ConNA(Questionnaire!B313:G313)</f>
        <v>0</v>
      </c>
      <c r="D127" s="4"/>
      <c r="E127" s="4"/>
      <c r="F127" s="4"/>
      <c r="G127" s="4"/>
      <c r="H127" s="4"/>
      <c r="I127" s="4"/>
      <c r="J127" s="4"/>
      <c r="K127" s="4"/>
      <c r="L127" s="4"/>
      <c r="M127" s="4"/>
      <c r="N127" s="4"/>
      <c r="O127" s="4"/>
      <c r="P127" s="4"/>
      <c r="Q127" s="4"/>
      <c r="R127" s="4"/>
      <c r="S127" s="4"/>
      <c r="T127" s="4"/>
      <c r="U127" s="4"/>
      <c r="V127" s="4"/>
    </row>
    <row r="128" spans="1:22" ht="12.75">
      <c r="A128" s="17">
        <v>13</v>
      </c>
      <c r="B128" s="9">
        <v>3</v>
      </c>
      <c r="C128" s="4">
        <f>ConNA(Questionnaire!B315:G315)</f>
        <v>0</v>
      </c>
      <c r="D128" s="4"/>
      <c r="E128" s="4"/>
      <c r="F128" s="4"/>
      <c r="G128" s="4"/>
      <c r="H128" s="4"/>
      <c r="I128" s="4"/>
      <c r="J128" s="4"/>
      <c r="K128" s="4"/>
      <c r="L128" s="4"/>
      <c r="M128" s="4"/>
      <c r="N128" s="4"/>
      <c r="O128" s="4"/>
      <c r="P128" s="4"/>
      <c r="Q128" s="4"/>
      <c r="R128" s="4"/>
      <c r="S128" s="4"/>
      <c r="T128" s="4"/>
      <c r="U128" s="4"/>
      <c r="V128" s="4"/>
    </row>
    <row r="129" spans="1:22" ht="12.75">
      <c r="A129" s="17">
        <v>13</v>
      </c>
      <c r="B129" s="9">
        <v>4</v>
      </c>
      <c r="C129" s="4">
        <f>ConNA(Questionnaire!B317:G317)</f>
        <v>0</v>
      </c>
      <c r="D129" s="4"/>
      <c r="E129" s="4"/>
      <c r="F129" s="4"/>
      <c r="G129" s="4"/>
      <c r="H129" s="4"/>
      <c r="I129" s="4"/>
      <c r="J129" s="4"/>
      <c r="K129" s="4"/>
      <c r="L129" s="4"/>
      <c r="M129" s="4"/>
      <c r="N129" s="4"/>
      <c r="O129" s="4"/>
      <c r="P129" s="4"/>
      <c r="Q129" s="4"/>
      <c r="R129" s="4"/>
      <c r="S129" s="4"/>
      <c r="T129" s="4"/>
      <c r="U129" s="4"/>
      <c r="V129" s="4"/>
    </row>
    <row r="130" spans="1:22" ht="12.75">
      <c r="A130" s="17">
        <v>13</v>
      </c>
      <c r="B130" s="9">
        <v>5</v>
      </c>
      <c r="C130" s="4">
        <f>ConNA(Questionnaire!H311:M311)</f>
        <v>0</v>
      </c>
      <c r="D130" s="4"/>
      <c r="E130" s="4"/>
      <c r="F130" s="4"/>
      <c r="G130" s="4"/>
      <c r="H130" s="4"/>
      <c r="I130" s="4"/>
      <c r="J130" s="4"/>
      <c r="K130" s="4"/>
      <c r="L130" s="4"/>
      <c r="M130" s="4"/>
      <c r="N130" s="4"/>
      <c r="O130" s="4"/>
      <c r="P130" s="4"/>
      <c r="Q130" s="4"/>
      <c r="R130" s="4"/>
      <c r="S130" s="4"/>
      <c r="T130" s="4"/>
      <c r="U130" s="4"/>
      <c r="V130" s="4"/>
    </row>
    <row r="131" spans="1:22" ht="12.75">
      <c r="A131" s="17">
        <v>13</v>
      </c>
      <c r="B131" s="9">
        <v>6</v>
      </c>
      <c r="C131" s="4">
        <f>ConNA(Questionnaire!H313:M313)</f>
        <v>0</v>
      </c>
      <c r="D131" s="4"/>
      <c r="E131" s="4"/>
      <c r="F131" s="4"/>
      <c r="G131" s="4"/>
      <c r="H131" s="4"/>
      <c r="I131" s="4"/>
      <c r="J131" s="4"/>
      <c r="K131" s="4"/>
      <c r="L131" s="4"/>
      <c r="M131" s="4"/>
      <c r="N131" s="4"/>
      <c r="O131" s="4"/>
      <c r="P131" s="4"/>
      <c r="Q131" s="4"/>
      <c r="R131" s="4"/>
      <c r="S131" s="4"/>
      <c r="T131" s="4"/>
      <c r="U131" s="4"/>
      <c r="V131" s="4"/>
    </row>
    <row r="132" spans="1:22" ht="12.75">
      <c r="A132" s="17">
        <v>13</v>
      </c>
      <c r="B132" s="9">
        <v>7</v>
      </c>
      <c r="C132" s="4">
        <f>ConNA(Questionnaire!H315:M315)</f>
        <v>0</v>
      </c>
      <c r="D132" s="4"/>
      <c r="E132" s="4"/>
      <c r="F132" s="4"/>
      <c r="G132" s="4"/>
      <c r="H132" s="4"/>
      <c r="I132" s="4"/>
      <c r="J132" s="4"/>
      <c r="K132" s="4"/>
      <c r="L132" s="4"/>
      <c r="M132" s="4"/>
      <c r="N132" s="4"/>
      <c r="O132" s="4"/>
      <c r="P132" s="4"/>
      <c r="Q132" s="4"/>
      <c r="R132" s="4"/>
      <c r="S132" s="4"/>
      <c r="T132" s="4"/>
      <c r="U132" s="4"/>
      <c r="V132" s="4"/>
    </row>
    <row r="133" spans="1:22" ht="12.75">
      <c r="A133" s="17">
        <v>13</v>
      </c>
      <c r="B133" s="9">
        <v>8</v>
      </c>
      <c r="C133" s="4">
        <f>ConNA(Questionnaire!H317:M317)</f>
        <v>0</v>
      </c>
      <c r="D133" s="4"/>
      <c r="E133" s="4"/>
      <c r="F133" s="4"/>
      <c r="G133" s="4"/>
      <c r="H133" s="4"/>
      <c r="I133" s="4"/>
      <c r="J133" s="4"/>
      <c r="K133" s="4"/>
      <c r="L133" s="4"/>
      <c r="M133" s="4"/>
      <c r="N133" s="4"/>
      <c r="O133" s="4"/>
      <c r="P133" s="4"/>
      <c r="Q133" s="4"/>
      <c r="R133" s="4"/>
      <c r="S133" s="4"/>
      <c r="T133" s="4"/>
      <c r="U133" s="4"/>
      <c r="V133" s="4"/>
    </row>
    <row r="134" spans="1:22" ht="12.75">
      <c r="A134" s="17">
        <v>13</v>
      </c>
      <c r="B134" s="9">
        <v>9</v>
      </c>
      <c r="C134" s="4">
        <f>ConNA(Questionnaire!N311:S311)</f>
        <v>0</v>
      </c>
      <c r="D134" s="4"/>
      <c r="E134" s="4"/>
      <c r="F134" s="4"/>
      <c r="G134" s="4"/>
      <c r="H134" s="4"/>
      <c r="I134" s="4"/>
      <c r="J134" s="4"/>
      <c r="K134" s="4"/>
      <c r="L134" s="4"/>
      <c r="M134" s="4"/>
      <c r="N134" s="4"/>
      <c r="O134" s="4"/>
      <c r="P134" s="4"/>
      <c r="Q134" s="4"/>
      <c r="R134" s="4"/>
      <c r="S134" s="4"/>
      <c r="T134" s="4"/>
      <c r="U134" s="4"/>
      <c r="V134" s="4"/>
    </row>
    <row r="135" spans="1:22" ht="12.75">
      <c r="A135" s="17">
        <v>13</v>
      </c>
      <c r="B135" s="9">
        <v>10</v>
      </c>
      <c r="C135" s="4">
        <f>ConNA(Questionnaire!N313:S313)</f>
        <v>0</v>
      </c>
      <c r="D135" s="4"/>
      <c r="E135" s="4"/>
      <c r="F135" s="4"/>
      <c r="G135" s="4"/>
      <c r="H135" s="4"/>
      <c r="I135" s="4"/>
      <c r="J135" s="4"/>
      <c r="K135" s="4"/>
      <c r="L135" s="4"/>
      <c r="M135" s="4"/>
      <c r="N135" s="4"/>
      <c r="O135" s="4"/>
      <c r="P135" s="4"/>
      <c r="Q135" s="4"/>
      <c r="R135" s="4"/>
      <c r="S135" s="4"/>
      <c r="T135" s="4"/>
      <c r="U135" s="4"/>
      <c r="V135" s="4"/>
    </row>
    <row r="136" spans="1:22" ht="12.75">
      <c r="A136" s="17">
        <v>13</v>
      </c>
      <c r="B136" s="9">
        <v>11</v>
      </c>
      <c r="C136" s="39">
        <f>ConNA(Questionnaire!N315:S315)</f>
        <v>0</v>
      </c>
      <c r="D136" s="4"/>
      <c r="E136" s="4"/>
      <c r="F136" s="4"/>
      <c r="G136" s="4"/>
      <c r="H136" s="4"/>
      <c r="I136" s="4"/>
      <c r="J136" s="4"/>
      <c r="K136" s="4"/>
      <c r="L136" s="4"/>
      <c r="M136" s="4"/>
      <c r="N136" s="4"/>
      <c r="O136" s="4"/>
      <c r="P136" s="4"/>
      <c r="Q136" s="4"/>
      <c r="R136" s="4"/>
      <c r="S136" s="4"/>
      <c r="T136" s="4"/>
      <c r="U136" s="4"/>
      <c r="V136" s="4"/>
    </row>
    <row r="137" spans="1:22" ht="12.75">
      <c r="A137" s="17">
        <v>13</v>
      </c>
      <c r="B137" s="9">
        <v>12</v>
      </c>
      <c r="C137" s="38">
        <f>ConNA(Questionnaire!N317:S317)</f>
        <v>0</v>
      </c>
      <c r="D137" s="4"/>
      <c r="E137" s="4"/>
      <c r="F137" s="4"/>
      <c r="G137" s="4"/>
      <c r="H137" s="4"/>
      <c r="I137" s="4"/>
      <c r="J137" s="4"/>
      <c r="K137" s="4"/>
      <c r="L137" s="4"/>
      <c r="M137" s="4"/>
      <c r="N137" s="4"/>
      <c r="O137" s="4"/>
      <c r="P137" s="4"/>
      <c r="Q137" s="4"/>
      <c r="R137" s="4"/>
      <c r="S137" s="4"/>
      <c r="T137" s="4"/>
      <c r="U137" s="4"/>
      <c r="V137" s="4"/>
    </row>
    <row r="138" spans="1:22" ht="12.75">
      <c r="A138" s="16">
        <v>14</v>
      </c>
      <c r="B138" s="8">
        <v>1</v>
      </c>
      <c r="C138" s="4">
        <f>ConNA(Questionnaire!B335:G335)</f>
        <v>0</v>
      </c>
      <c r="D138" s="4"/>
      <c r="E138" s="4"/>
      <c r="F138" s="4"/>
      <c r="G138" s="4"/>
      <c r="H138" s="4"/>
      <c r="I138" s="4"/>
      <c r="J138" s="4"/>
      <c r="K138" s="4"/>
      <c r="L138" s="4"/>
      <c r="M138" s="4"/>
      <c r="N138" s="4"/>
      <c r="O138" s="4"/>
      <c r="P138" s="4"/>
      <c r="Q138" s="4"/>
      <c r="R138" s="4"/>
      <c r="S138" s="4"/>
      <c r="T138" s="4"/>
      <c r="U138" s="4"/>
      <c r="V138" s="4"/>
    </row>
    <row r="139" spans="1:22" ht="12.75">
      <c r="A139" s="17">
        <v>14</v>
      </c>
      <c r="B139" s="9">
        <v>2</v>
      </c>
      <c r="C139" s="4">
        <f>ConNA(Questionnaire!B337:G337)</f>
        <v>0</v>
      </c>
      <c r="D139" s="4"/>
      <c r="E139" s="4"/>
      <c r="F139" s="4"/>
      <c r="G139" s="4"/>
      <c r="H139" s="4"/>
      <c r="I139" s="4"/>
      <c r="J139" s="4"/>
      <c r="K139" s="4"/>
      <c r="L139" s="4"/>
      <c r="M139" s="4"/>
      <c r="N139" s="4"/>
      <c r="O139" s="4"/>
      <c r="P139" s="4"/>
      <c r="Q139" s="4"/>
      <c r="R139" s="4"/>
      <c r="S139" s="4"/>
      <c r="T139" s="4"/>
      <c r="U139" s="4"/>
      <c r="V139" s="4"/>
    </row>
    <row r="140" spans="1:22" ht="12.75">
      <c r="A140" s="17">
        <v>14</v>
      </c>
      <c r="B140" s="9">
        <v>3</v>
      </c>
      <c r="C140" s="4">
        <f>ConNA(Questionnaire!B338:G338)</f>
        <v>0</v>
      </c>
      <c r="D140" s="4"/>
      <c r="E140" s="4"/>
      <c r="F140" s="4"/>
      <c r="G140" s="4"/>
      <c r="H140" s="4"/>
      <c r="I140" s="4"/>
      <c r="J140" s="4"/>
      <c r="K140" s="4"/>
      <c r="L140" s="4"/>
      <c r="M140" s="4"/>
      <c r="N140" s="4"/>
      <c r="O140" s="4"/>
      <c r="P140" s="4"/>
      <c r="Q140" s="4"/>
      <c r="R140" s="4"/>
      <c r="S140" s="4"/>
      <c r="T140" s="4"/>
      <c r="U140" s="4"/>
      <c r="V140" s="4"/>
    </row>
    <row r="141" spans="1:22" ht="12.75">
      <c r="A141" s="17">
        <v>14</v>
      </c>
      <c r="B141" s="9">
        <v>4</v>
      </c>
      <c r="C141" s="4">
        <f>ConNA(Questionnaire!B340:G340)</f>
        <v>0</v>
      </c>
      <c r="D141" s="4"/>
      <c r="E141" s="4"/>
      <c r="F141" s="4"/>
      <c r="G141" s="4"/>
      <c r="H141" s="4"/>
      <c r="I141" s="4"/>
      <c r="J141" s="4"/>
      <c r="K141" s="4"/>
      <c r="L141" s="4"/>
      <c r="M141" s="4"/>
      <c r="N141" s="4"/>
      <c r="O141" s="4"/>
      <c r="P141" s="4"/>
      <c r="Q141" s="4"/>
      <c r="R141" s="4"/>
      <c r="S141" s="4"/>
      <c r="T141" s="4"/>
      <c r="U141" s="4"/>
      <c r="V141" s="4"/>
    </row>
    <row r="142" spans="1:22" ht="12.75">
      <c r="A142" s="17">
        <v>14</v>
      </c>
      <c r="B142" s="9">
        <v>5</v>
      </c>
      <c r="C142" s="4">
        <f>ConNA(Questionnaire!B341:G341)</f>
        <v>0</v>
      </c>
      <c r="D142" s="4"/>
      <c r="E142" s="4"/>
      <c r="F142" s="4"/>
      <c r="G142" s="4"/>
      <c r="H142" s="4"/>
      <c r="I142" s="4"/>
      <c r="J142" s="4"/>
      <c r="K142" s="4"/>
      <c r="L142" s="4"/>
      <c r="M142" s="4"/>
      <c r="N142" s="4"/>
      <c r="O142" s="4"/>
      <c r="P142" s="4"/>
      <c r="Q142" s="4"/>
      <c r="R142" s="4"/>
      <c r="S142" s="4"/>
      <c r="T142" s="4"/>
      <c r="U142" s="4"/>
      <c r="V142" s="4"/>
    </row>
    <row r="143" spans="1:22" ht="12.75">
      <c r="A143" s="17">
        <v>14</v>
      </c>
      <c r="B143" s="9">
        <v>6</v>
      </c>
      <c r="C143" s="39">
        <f>ConNA(Questionnaire!B342:G342)</f>
        <v>0</v>
      </c>
      <c r="D143" s="4"/>
      <c r="E143" s="4"/>
      <c r="F143" s="4"/>
      <c r="G143" s="4"/>
      <c r="H143" s="4"/>
      <c r="I143" s="4"/>
      <c r="J143" s="4"/>
      <c r="K143" s="4"/>
      <c r="L143" s="4"/>
      <c r="M143" s="4"/>
      <c r="N143" s="4"/>
      <c r="O143" s="4"/>
      <c r="P143" s="4"/>
      <c r="Q143" s="4"/>
      <c r="R143" s="4"/>
      <c r="S143" s="4"/>
      <c r="T143" s="4"/>
      <c r="U143" s="4"/>
      <c r="V143" s="4"/>
    </row>
    <row r="144" spans="1:22" ht="12.75">
      <c r="A144" s="18">
        <v>14</v>
      </c>
      <c r="B144" s="10">
        <v>7</v>
      </c>
      <c r="C144" s="23">
        <f>ConNA(Questionnaire!B344:G344)</f>
        <v>0</v>
      </c>
      <c r="D144" s="4"/>
      <c r="E144" s="4"/>
      <c r="F144" s="4"/>
      <c r="G144" s="4"/>
      <c r="H144" s="4"/>
      <c r="I144" s="4"/>
      <c r="J144" s="4"/>
      <c r="K144" s="4"/>
      <c r="L144" s="4"/>
      <c r="M144" s="4"/>
      <c r="N144" s="4"/>
      <c r="O144" s="4"/>
      <c r="P144" s="4"/>
      <c r="Q144" s="4"/>
      <c r="R144" s="4"/>
      <c r="S144" s="4"/>
      <c r="T144" s="4"/>
      <c r="U144" s="4"/>
      <c r="V144" s="4"/>
    </row>
    <row r="145" spans="1:22" ht="12.75">
      <c r="A145" s="17">
        <v>15</v>
      </c>
      <c r="B145" s="9">
        <v>1</v>
      </c>
      <c r="C145" s="4">
        <f>ConNA(Questionnaire!B363:G363)</f>
        <v>0</v>
      </c>
      <c r="D145" s="4"/>
      <c r="E145" s="4"/>
      <c r="F145" s="4"/>
      <c r="G145" s="4"/>
      <c r="H145" s="4"/>
      <c r="I145" s="4"/>
      <c r="J145" s="4"/>
      <c r="K145" s="4"/>
      <c r="L145" s="4"/>
      <c r="M145" s="4"/>
      <c r="N145" s="4"/>
      <c r="O145" s="4"/>
      <c r="P145" s="4"/>
      <c r="Q145" s="4"/>
      <c r="R145" s="4"/>
      <c r="S145" s="4"/>
      <c r="T145" s="4"/>
      <c r="U145" s="4"/>
      <c r="V145" s="4"/>
    </row>
    <row r="146" spans="1:22" ht="12.75">
      <c r="A146" s="17">
        <v>15</v>
      </c>
      <c r="B146" s="9">
        <v>2</v>
      </c>
      <c r="C146" s="4">
        <f>ConNA(Questionnaire!B365:G365)</f>
        <v>0</v>
      </c>
      <c r="D146" s="4"/>
      <c r="E146" s="4"/>
      <c r="F146" s="4"/>
      <c r="G146" s="4"/>
      <c r="H146" s="4"/>
      <c r="I146" s="4"/>
      <c r="J146" s="4"/>
      <c r="K146" s="4"/>
      <c r="L146" s="4"/>
      <c r="M146" s="4"/>
      <c r="N146" s="4"/>
      <c r="O146" s="4"/>
      <c r="P146" s="4"/>
      <c r="Q146" s="4"/>
      <c r="R146" s="4"/>
      <c r="S146" s="4"/>
      <c r="T146" s="4"/>
      <c r="U146" s="4"/>
      <c r="V146" s="4"/>
    </row>
    <row r="147" spans="1:22" ht="12.75">
      <c r="A147" s="17">
        <v>15</v>
      </c>
      <c r="B147" s="9">
        <v>3</v>
      </c>
      <c r="C147" s="4">
        <f>ConNA(Questionnaire!B366:G366)</f>
        <v>0</v>
      </c>
      <c r="D147" s="4"/>
      <c r="E147" s="4"/>
      <c r="F147" s="4"/>
      <c r="G147" s="4"/>
      <c r="H147" s="4"/>
      <c r="I147" s="4"/>
      <c r="J147" s="4"/>
      <c r="K147" s="4"/>
      <c r="L147" s="4"/>
      <c r="M147" s="4"/>
      <c r="N147" s="4"/>
      <c r="O147" s="4"/>
      <c r="P147" s="4"/>
      <c r="Q147" s="4"/>
      <c r="R147" s="4"/>
      <c r="S147" s="4"/>
      <c r="T147" s="4"/>
      <c r="U147" s="4"/>
      <c r="V147" s="4"/>
    </row>
    <row r="148" spans="1:22" ht="12.75">
      <c r="A148" s="17">
        <v>15</v>
      </c>
      <c r="B148" s="9">
        <v>4</v>
      </c>
      <c r="C148" s="4">
        <f>ConNA(Questionnaire!B368:G368)</f>
        <v>0</v>
      </c>
      <c r="D148" s="4"/>
      <c r="E148" s="4"/>
      <c r="F148" s="4"/>
      <c r="G148" s="4"/>
      <c r="H148" s="4"/>
      <c r="I148" s="4"/>
      <c r="J148" s="4"/>
      <c r="K148" s="4"/>
      <c r="L148" s="4"/>
      <c r="M148" s="4"/>
      <c r="N148" s="4"/>
      <c r="O148" s="4"/>
      <c r="P148" s="4"/>
      <c r="Q148" s="4"/>
      <c r="R148" s="4"/>
      <c r="S148" s="4"/>
      <c r="T148" s="4"/>
      <c r="U148" s="4"/>
      <c r="V148" s="4"/>
    </row>
    <row r="149" spans="1:22" ht="12.75">
      <c r="A149" s="17">
        <v>15</v>
      </c>
      <c r="B149" s="9">
        <v>5</v>
      </c>
      <c r="C149" s="4">
        <f>ConNA(Questionnaire!B369:G369)</f>
        <v>0</v>
      </c>
      <c r="D149" s="4"/>
      <c r="E149" s="4"/>
      <c r="F149" s="4"/>
      <c r="G149" s="4"/>
      <c r="H149" s="4"/>
      <c r="I149" s="4"/>
      <c r="J149" s="4"/>
      <c r="K149" s="4"/>
      <c r="L149" s="4"/>
      <c r="M149" s="4"/>
      <c r="N149" s="4"/>
      <c r="O149" s="4"/>
      <c r="P149" s="4"/>
      <c r="Q149" s="4"/>
      <c r="R149" s="4"/>
      <c r="S149" s="4"/>
      <c r="T149" s="4"/>
      <c r="U149" s="4"/>
      <c r="V149" s="4"/>
    </row>
    <row r="150" spans="1:22" ht="12.75">
      <c r="A150" s="17">
        <v>15</v>
      </c>
      <c r="B150" s="9">
        <v>6</v>
      </c>
      <c r="C150" s="4">
        <f>ConNA(Questionnaire!B370:G370)</f>
        <v>0</v>
      </c>
      <c r="D150" s="4"/>
      <c r="E150" s="4"/>
      <c r="F150" s="4"/>
      <c r="G150" s="4"/>
      <c r="H150" s="4"/>
      <c r="I150" s="4"/>
      <c r="J150" s="4"/>
      <c r="K150" s="4"/>
      <c r="L150" s="4"/>
      <c r="M150" s="4"/>
      <c r="N150" s="4"/>
      <c r="O150" s="4"/>
      <c r="P150" s="4"/>
      <c r="Q150" s="4"/>
      <c r="R150" s="4"/>
      <c r="S150" s="4"/>
      <c r="T150" s="4"/>
      <c r="U150" s="4"/>
      <c r="V150" s="4"/>
    </row>
    <row r="151" spans="1:22" ht="12.75">
      <c r="A151" s="18">
        <v>15</v>
      </c>
      <c r="B151" s="10">
        <v>7</v>
      </c>
      <c r="C151" s="38">
        <f>ConNA(Questionnaire!B371:G371)</f>
        <v>0</v>
      </c>
      <c r="D151" s="4"/>
      <c r="E151" s="4"/>
      <c r="F151" s="4"/>
      <c r="G151" s="4"/>
      <c r="H151" s="4"/>
      <c r="I151" s="4"/>
      <c r="J151" s="4"/>
      <c r="K151" s="4"/>
      <c r="L151" s="4"/>
      <c r="M151" s="4"/>
      <c r="N151" s="4"/>
      <c r="O151" s="4"/>
      <c r="P151" s="4"/>
      <c r="Q151" s="4"/>
      <c r="R151" s="4"/>
      <c r="S151" s="4"/>
      <c r="T151" s="4"/>
      <c r="U151" s="4"/>
      <c r="V151" s="4"/>
    </row>
    <row r="152" spans="1:22" ht="12.75">
      <c r="A152" s="17">
        <v>16</v>
      </c>
      <c r="B152" s="9">
        <v>1</v>
      </c>
      <c r="C152" s="4">
        <f>ConNA(Questionnaire!B390:G390)</f>
        <v>0</v>
      </c>
      <c r="D152" s="4"/>
      <c r="E152" s="4"/>
      <c r="F152" s="4"/>
      <c r="G152" s="4"/>
      <c r="H152" s="4"/>
      <c r="I152" s="4"/>
      <c r="J152" s="4"/>
      <c r="K152" s="4"/>
      <c r="L152" s="4"/>
      <c r="M152" s="4"/>
      <c r="N152" s="4"/>
      <c r="O152" s="4"/>
      <c r="P152" s="4"/>
      <c r="Q152" s="4"/>
      <c r="R152" s="4"/>
      <c r="S152" s="4"/>
      <c r="T152" s="4"/>
      <c r="U152" s="4"/>
      <c r="V152" s="4"/>
    </row>
    <row r="153" spans="1:22" ht="12.75">
      <c r="A153" s="17">
        <v>16</v>
      </c>
      <c r="B153" s="9">
        <v>2</v>
      </c>
      <c r="C153" s="4">
        <f>ConNA(Questionnaire!B392:G392)</f>
        <v>0</v>
      </c>
      <c r="D153" s="4"/>
      <c r="E153" s="4"/>
      <c r="F153" s="4"/>
      <c r="G153" s="4"/>
      <c r="H153" s="4"/>
      <c r="I153" s="4"/>
      <c r="J153" s="4"/>
      <c r="K153" s="4"/>
      <c r="L153" s="4"/>
      <c r="M153" s="4"/>
      <c r="N153" s="4"/>
      <c r="O153" s="4"/>
      <c r="P153" s="4"/>
      <c r="Q153" s="4"/>
      <c r="R153" s="4"/>
      <c r="S153" s="4"/>
      <c r="T153" s="4"/>
      <c r="U153" s="4"/>
      <c r="V153" s="4"/>
    </row>
    <row r="154" spans="1:22" ht="12.75">
      <c r="A154" s="17">
        <v>16</v>
      </c>
      <c r="B154" s="9">
        <v>3</v>
      </c>
      <c r="C154" s="4">
        <f>ConNA(Questionnaire!B394:G394)</f>
        <v>0</v>
      </c>
      <c r="D154" s="4"/>
      <c r="E154" s="4"/>
      <c r="F154" s="4"/>
      <c r="G154" s="4"/>
      <c r="H154" s="4"/>
      <c r="I154" s="4"/>
      <c r="J154" s="4"/>
      <c r="K154" s="4"/>
      <c r="L154" s="4"/>
      <c r="M154" s="4"/>
      <c r="N154" s="4"/>
      <c r="O154" s="4"/>
      <c r="P154" s="4"/>
      <c r="Q154" s="4"/>
      <c r="R154" s="4"/>
      <c r="S154" s="4"/>
      <c r="T154" s="4"/>
      <c r="U154" s="4"/>
      <c r="V154" s="4"/>
    </row>
    <row r="155" spans="1:22" ht="12.75">
      <c r="A155" s="17">
        <v>16</v>
      </c>
      <c r="B155" s="9">
        <v>4</v>
      </c>
      <c r="C155" s="4">
        <f>ConNA(Questionnaire!B396:G396)</f>
        <v>0</v>
      </c>
      <c r="D155" s="4"/>
      <c r="E155" s="4"/>
      <c r="F155" s="4"/>
      <c r="G155" s="4"/>
      <c r="H155" s="4"/>
      <c r="I155" s="4"/>
      <c r="J155" s="4"/>
      <c r="K155" s="4"/>
      <c r="L155" s="4"/>
      <c r="M155" s="4"/>
      <c r="N155" s="4"/>
      <c r="O155" s="4"/>
      <c r="P155" s="4"/>
      <c r="Q155" s="4"/>
      <c r="R155" s="4"/>
      <c r="S155" s="4"/>
      <c r="T155" s="4"/>
      <c r="U155" s="4"/>
      <c r="V155" s="4"/>
    </row>
    <row r="156" spans="1:22" ht="12.75">
      <c r="A156" s="17">
        <v>16</v>
      </c>
      <c r="B156" s="9">
        <v>5</v>
      </c>
      <c r="C156" s="4">
        <f>ConNA(Questionnaire!H390:M390)</f>
        <v>0</v>
      </c>
      <c r="D156" s="4"/>
      <c r="E156" s="4"/>
      <c r="F156" s="4"/>
      <c r="G156" s="4"/>
      <c r="H156" s="4"/>
      <c r="I156" s="4"/>
      <c r="J156" s="4"/>
      <c r="K156" s="4"/>
      <c r="L156" s="4"/>
      <c r="M156" s="4"/>
      <c r="N156" s="4"/>
      <c r="O156" s="4"/>
      <c r="P156" s="4"/>
      <c r="Q156" s="4"/>
      <c r="R156" s="4"/>
      <c r="S156" s="4"/>
      <c r="T156" s="4"/>
      <c r="U156" s="4"/>
      <c r="V156" s="4"/>
    </row>
    <row r="157" spans="1:22" ht="12.75">
      <c r="A157" s="17">
        <v>16</v>
      </c>
      <c r="B157" s="9">
        <v>6</v>
      </c>
      <c r="C157" s="4">
        <f>ConNA(Questionnaire!H392:M392)</f>
        <v>0</v>
      </c>
      <c r="D157" s="4"/>
      <c r="E157" s="4"/>
      <c r="F157" s="4"/>
      <c r="G157" s="4"/>
      <c r="H157" s="4"/>
      <c r="I157" s="4"/>
      <c r="J157" s="4"/>
      <c r="K157" s="4"/>
      <c r="L157" s="4"/>
      <c r="M157" s="4"/>
      <c r="N157" s="4"/>
      <c r="O157" s="4"/>
      <c r="P157" s="4"/>
      <c r="Q157" s="4"/>
      <c r="R157" s="4"/>
      <c r="S157" s="4"/>
      <c r="T157" s="4"/>
      <c r="U157" s="4"/>
      <c r="V157" s="4"/>
    </row>
    <row r="158" spans="1:22" ht="12.75">
      <c r="A158" s="17">
        <v>16</v>
      </c>
      <c r="B158" s="9">
        <v>7</v>
      </c>
      <c r="C158" s="4">
        <f>ConNA(Questionnaire!H394:M394)</f>
        <v>0</v>
      </c>
      <c r="D158" s="4"/>
      <c r="E158" s="4"/>
      <c r="F158" s="4"/>
      <c r="G158" s="4"/>
      <c r="H158" s="4"/>
      <c r="I158" s="4"/>
      <c r="J158" s="4"/>
      <c r="K158" s="4"/>
      <c r="L158" s="4"/>
      <c r="M158" s="4"/>
      <c r="N158" s="4"/>
      <c r="O158" s="4"/>
      <c r="P158" s="4"/>
      <c r="Q158" s="4"/>
      <c r="R158" s="4"/>
      <c r="S158" s="4"/>
      <c r="T158" s="4"/>
      <c r="U158" s="4"/>
      <c r="V158" s="4"/>
    </row>
    <row r="159" spans="1:22" ht="12.75">
      <c r="A159" s="17">
        <v>16</v>
      </c>
      <c r="B159" s="9">
        <v>8</v>
      </c>
      <c r="C159" s="4">
        <f>ConNA(Questionnaire!H396:M396)</f>
        <v>0</v>
      </c>
      <c r="D159" s="4"/>
      <c r="E159" s="4"/>
      <c r="F159" s="4"/>
      <c r="G159" s="4"/>
      <c r="H159" s="4"/>
      <c r="I159" s="4"/>
      <c r="J159" s="4"/>
      <c r="K159" s="4"/>
      <c r="L159" s="4"/>
      <c r="M159" s="4"/>
      <c r="N159" s="4"/>
      <c r="O159" s="4"/>
      <c r="P159" s="4"/>
      <c r="Q159" s="4"/>
      <c r="R159" s="4"/>
      <c r="S159" s="4"/>
      <c r="T159" s="4"/>
      <c r="U159" s="4"/>
      <c r="V159" s="4"/>
    </row>
    <row r="160" spans="1:22" ht="12.75">
      <c r="A160" s="17">
        <v>16</v>
      </c>
      <c r="B160" s="9">
        <v>9</v>
      </c>
      <c r="C160" s="4">
        <f>ConNA(Questionnaire!N390:S390)</f>
        <v>0</v>
      </c>
      <c r="D160" s="4"/>
      <c r="E160" s="4"/>
      <c r="F160" s="4"/>
      <c r="G160" s="4"/>
      <c r="H160" s="4"/>
      <c r="I160" s="4"/>
      <c r="J160" s="4"/>
      <c r="K160" s="4"/>
      <c r="L160" s="4"/>
      <c r="M160" s="4"/>
      <c r="N160" s="4"/>
      <c r="O160" s="4"/>
      <c r="P160" s="4"/>
      <c r="Q160" s="4"/>
      <c r="R160" s="4"/>
      <c r="S160" s="4"/>
      <c r="T160" s="4"/>
      <c r="U160" s="4"/>
      <c r="V160" s="4"/>
    </row>
    <row r="161" spans="1:22" ht="12.75">
      <c r="A161" s="17">
        <v>16</v>
      </c>
      <c r="B161" s="9">
        <v>10</v>
      </c>
      <c r="C161" s="4">
        <f>ConNA(Questionnaire!N392:S392)</f>
        <v>0</v>
      </c>
      <c r="D161" s="4"/>
      <c r="E161" s="4"/>
      <c r="F161" s="4"/>
      <c r="G161" s="4"/>
      <c r="H161" s="4"/>
      <c r="I161" s="4"/>
      <c r="J161" s="4"/>
      <c r="K161" s="4"/>
      <c r="L161" s="4"/>
      <c r="M161" s="4"/>
      <c r="N161" s="4"/>
      <c r="O161" s="4"/>
      <c r="P161" s="4"/>
      <c r="Q161" s="4"/>
      <c r="R161" s="4"/>
      <c r="S161" s="4"/>
      <c r="T161" s="4"/>
      <c r="U161" s="4"/>
      <c r="V161" s="4"/>
    </row>
    <row r="162" spans="1:22" ht="12.75">
      <c r="A162" s="17">
        <v>16</v>
      </c>
      <c r="B162" s="9">
        <v>11</v>
      </c>
      <c r="C162" s="39">
        <f>ConNA(Questionnaire!N394:S394)</f>
        <v>0</v>
      </c>
      <c r="D162" s="4"/>
      <c r="E162" s="4"/>
      <c r="F162" s="4"/>
      <c r="G162" s="4"/>
      <c r="H162" s="4"/>
      <c r="I162" s="4"/>
      <c r="J162" s="4"/>
      <c r="K162" s="4"/>
      <c r="L162" s="4"/>
      <c r="M162" s="4"/>
      <c r="N162" s="4"/>
      <c r="O162" s="4"/>
      <c r="P162" s="4"/>
      <c r="Q162" s="4"/>
      <c r="R162" s="4"/>
      <c r="S162" s="4"/>
      <c r="T162" s="4"/>
      <c r="U162" s="4"/>
      <c r="V162" s="4"/>
    </row>
    <row r="163" spans="1:22" ht="12.75">
      <c r="A163" s="18">
        <v>16</v>
      </c>
      <c r="B163" s="10">
        <v>12</v>
      </c>
      <c r="C163" s="23">
        <f>ConNA(Questionnaire!N396:S396)</f>
        <v>0</v>
      </c>
      <c r="D163" s="4"/>
      <c r="E163" s="4"/>
      <c r="F163" s="4"/>
      <c r="G163" s="4"/>
      <c r="H163" s="4"/>
      <c r="I163" s="4"/>
      <c r="J163" s="4"/>
      <c r="K163" s="4"/>
      <c r="L163" s="4"/>
      <c r="M163" s="4"/>
      <c r="N163" s="4"/>
      <c r="O163" s="4"/>
      <c r="P163" s="4"/>
      <c r="Q163" s="4"/>
      <c r="R163" s="4"/>
      <c r="S163" s="4"/>
      <c r="T163" s="4"/>
      <c r="U163" s="4"/>
      <c r="V163" s="4"/>
    </row>
    <row r="164" spans="1:22" ht="12.75">
      <c r="A164" s="17">
        <v>17</v>
      </c>
      <c r="B164" s="9">
        <v>1</v>
      </c>
      <c r="C164" s="4">
        <f>ConNoNA(Questionnaire!B408:B412)</f>
        <v>0</v>
      </c>
      <c r="D164" s="4"/>
      <c r="E164" s="4"/>
      <c r="F164" s="4"/>
      <c r="G164" s="4"/>
      <c r="H164" s="4"/>
      <c r="I164" s="4"/>
      <c r="J164" s="4"/>
      <c r="K164" s="4"/>
      <c r="L164" s="4"/>
      <c r="M164" s="4"/>
      <c r="N164" s="4"/>
      <c r="O164" s="4"/>
      <c r="P164" s="4"/>
      <c r="Q164" s="4"/>
      <c r="R164" s="4"/>
      <c r="S164" s="4"/>
      <c r="T164" s="4"/>
      <c r="U164" s="4"/>
      <c r="V164" s="4"/>
    </row>
    <row r="165" spans="1:22" ht="12.75">
      <c r="A165" s="17">
        <v>17</v>
      </c>
      <c r="B165" s="9">
        <v>2</v>
      </c>
      <c r="C165" s="38">
        <f>ConNoNA(Questionnaire!C408:C412)</f>
        <v>0</v>
      </c>
      <c r="D165" s="4"/>
      <c r="E165" s="4"/>
      <c r="F165" s="4"/>
      <c r="G165" s="4"/>
      <c r="H165" s="4"/>
      <c r="I165" s="4"/>
      <c r="J165" s="4"/>
      <c r="K165" s="4"/>
      <c r="L165" s="4"/>
      <c r="M165" s="4"/>
      <c r="N165" s="4"/>
      <c r="O165" s="4"/>
      <c r="P165" s="4"/>
      <c r="Q165" s="4"/>
      <c r="R165" s="4"/>
      <c r="S165" s="4"/>
      <c r="T165" s="4"/>
      <c r="U165" s="4"/>
      <c r="V165" s="4"/>
    </row>
    <row r="166" spans="1:22" ht="12.75">
      <c r="A166" s="16">
        <v>18</v>
      </c>
      <c r="B166" s="8">
        <v>1</v>
      </c>
      <c r="C166" s="4">
        <f>ConNoNA(Questionnaire!B421:B425)</f>
        <v>0</v>
      </c>
      <c r="D166" s="4"/>
      <c r="E166" s="4"/>
      <c r="F166" s="4"/>
      <c r="G166" s="4"/>
      <c r="H166" s="4"/>
      <c r="I166" s="4"/>
      <c r="J166" s="4"/>
      <c r="K166" s="4"/>
      <c r="L166" s="4"/>
      <c r="M166" s="4"/>
      <c r="N166" s="4"/>
      <c r="O166" s="4"/>
      <c r="P166" s="4"/>
      <c r="Q166" s="4"/>
      <c r="R166" s="4"/>
      <c r="S166" s="4"/>
      <c r="T166" s="4"/>
      <c r="U166" s="4"/>
      <c r="V166" s="4"/>
    </row>
    <row r="167" spans="1:22" ht="12.75">
      <c r="A167" s="18">
        <v>18</v>
      </c>
      <c r="B167" s="10">
        <v>2</v>
      </c>
      <c r="C167" s="38">
        <f>ConNoNA(Questionnaire!C421:C425)</f>
        <v>0</v>
      </c>
      <c r="D167" s="4"/>
      <c r="E167" s="4"/>
      <c r="F167" s="4"/>
      <c r="G167" s="4"/>
      <c r="H167" s="4"/>
      <c r="I167" s="4"/>
      <c r="J167" s="4"/>
      <c r="K167" s="4"/>
      <c r="L167" s="4"/>
      <c r="M167" s="4"/>
      <c r="N167" s="4"/>
      <c r="O167" s="4"/>
      <c r="P167" s="4"/>
      <c r="Q167" s="4"/>
      <c r="R167" s="4"/>
      <c r="S167" s="4"/>
      <c r="T167" s="4"/>
      <c r="U167" s="4"/>
      <c r="V167" s="4"/>
    </row>
    <row r="168" spans="1:22" ht="12.75">
      <c r="A168" s="16">
        <v>19</v>
      </c>
      <c r="B168" s="8">
        <v>1</v>
      </c>
      <c r="C168" s="4">
        <f>ConNA(Questionnaire!B440:G440)</f>
        <v>0</v>
      </c>
      <c r="D168" s="4"/>
      <c r="E168" s="4"/>
      <c r="F168" s="4"/>
      <c r="G168" s="4"/>
      <c r="H168" s="4"/>
      <c r="I168" s="4"/>
      <c r="J168" s="4"/>
      <c r="K168" s="4"/>
      <c r="L168" s="4"/>
      <c r="M168" s="4"/>
      <c r="N168" s="4"/>
      <c r="O168" s="4"/>
      <c r="P168" s="4"/>
      <c r="Q168" s="4"/>
      <c r="R168" s="4"/>
      <c r="S168" s="4"/>
      <c r="T168" s="4"/>
      <c r="U168" s="4"/>
      <c r="V168" s="4"/>
    </row>
    <row r="169" spans="1:22" ht="12.75">
      <c r="A169" s="17">
        <v>19</v>
      </c>
      <c r="B169" s="9">
        <v>2</v>
      </c>
      <c r="C169" s="4">
        <f>ConNA(Questionnaire!B441:G441)</f>
        <v>0</v>
      </c>
      <c r="D169" s="4"/>
      <c r="E169" s="4"/>
      <c r="F169" s="4"/>
      <c r="G169" s="4"/>
      <c r="H169" s="4"/>
      <c r="I169" s="4"/>
      <c r="J169" s="4"/>
      <c r="K169" s="4"/>
      <c r="L169" s="4"/>
      <c r="M169" s="4"/>
      <c r="N169" s="4"/>
      <c r="O169" s="4"/>
      <c r="P169" s="4"/>
      <c r="Q169" s="4"/>
      <c r="R169" s="4"/>
      <c r="S169" s="4"/>
      <c r="T169" s="4"/>
      <c r="U169" s="4"/>
      <c r="V169" s="4"/>
    </row>
    <row r="170" spans="1:22" ht="12.75">
      <c r="A170" s="17">
        <v>19</v>
      </c>
      <c r="B170" s="9">
        <v>3</v>
      </c>
      <c r="C170" s="4">
        <f>ConNA(Questionnaire!B442:G442)</f>
        <v>0</v>
      </c>
      <c r="D170" s="4"/>
      <c r="E170" s="4"/>
      <c r="F170" s="4"/>
      <c r="G170" s="4"/>
      <c r="H170" s="4"/>
      <c r="I170" s="4"/>
      <c r="J170" s="4"/>
      <c r="K170" s="4"/>
      <c r="L170" s="4"/>
      <c r="M170" s="4"/>
      <c r="N170" s="4"/>
      <c r="O170" s="4"/>
      <c r="P170" s="4"/>
      <c r="Q170" s="4"/>
      <c r="R170" s="4"/>
      <c r="S170" s="4"/>
      <c r="T170" s="4"/>
      <c r="U170" s="4"/>
      <c r="V170" s="4"/>
    </row>
    <row r="171" spans="1:22" ht="12.75">
      <c r="A171" s="17">
        <v>19</v>
      </c>
      <c r="B171" s="9">
        <v>4</v>
      </c>
      <c r="C171" s="4">
        <f>ConNA(Questionnaire!B443:G443)</f>
        <v>0</v>
      </c>
      <c r="D171" s="4"/>
      <c r="E171" s="4"/>
      <c r="F171" s="4"/>
      <c r="G171" s="4"/>
      <c r="H171" s="4"/>
      <c r="I171" s="4"/>
      <c r="J171" s="4"/>
      <c r="K171" s="4"/>
      <c r="L171" s="4"/>
      <c r="M171" s="4"/>
      <c r="N171" s="4"/>
      <c r="O171" s="4"/>
      <c r="P171" s="4"/>
      <c r="Q171" s="4"/>
      <c r="R171" s="4"/>
      <c r="S171" s="4"/>
      <c r="T171" s="4"/>
      <c r="U171" s="4"/>
      <c r="V171" s="4"/>
    </row>
    <row r="172" spans="1:22" ht="12.75">
      <c r="A172" s="17">
        <v>19</v>
      </c>
      <c r="B172" s="9">
        <v>5</v>
      </c>
      <c r="C172" s="4">
        <f>ConNA(Questionnaire!B444:G444)</f>
        <v>0</v>
      </c>
      <c r="D172" s="4"/>
      <c r="E172" s="4"/>
      <c r="F172" s="4"/>
      <c r="G172" s="4"/>
      <c r="H172" s="4"/>
      <c r="I172" s="4"/>
      <c r="J172" s="4"/>
      <c r="K172" s="4"/>
      <c r="L172" s="4"/>
      <c r="M172" s="4"/>
      <c r="N172" s="4"/>
      <c r="O172" s="4"/>
      <c r="P172" s="4"/>
      <c r="Q172" s="4"/>
      <c r="R172" s="4"/>
      <c r="S172" s="4"/>
      <c r="T172" s="4"/>
      <c r="U172" s="4"/>
      <c r="V172" s="4"/>
    </row>
    <row r="173" spans="1:22" ht="12.75">
      <c r="A173" s="17">
        <v>19</v>
      </c>
      <c r="B173" s="9">
        <v>6</v>
      </c>
      <c r="C173" s="4">
        <f>ConNA(Questionnaire!B446:G446)</f>
        <v>0</v>
      </c>
      <c r="D173" s="4"/>
      <c r="E173" s="4"/>
      <c r="F173" s="4"/>
      <c r="G173" s="4"/>
      <c r="H173" s="4"/>
      <c r="I173" s="4"/>
      <c r="J173" s="4"/>
      <c r="K173" s="4"/>
      <c r="L173" s="4"/>
      <c r="M173" s="4"/>
      <c r="N173" s="4"/>
      <c r="O173" s="4"/>
      <c r="P173" s="4"/>
      <c r="Q173" s="4"/>
      <c r="R173" s="4"/>
      <c r="S173" s="4"/>
      <c r="T173" s="4"/>
      <c r="U173" s="4"/>
      <c r="V173" s="4"/>
    </row>
    <row r="174" spans="1:22" ht="12.75">
      <c r="A174" s="17">
        <v>19</v>
      </c>
      <c r="B174" s="9">
        <v>7</v>
      </c>
      <c r="C174" s="4">
        <f>ConNA(Questionnaire!B447:G447)</f>
        <v>0</v>
      </c>
      <c r="D174" s="4"/>
      <c r="E174" s="4"/>
      <c r="F174" s="4"/>
      <c r="G174" s="4"/>
      <c r="H174" s="4"/>
      <c r="I174" s="4"/>
      <c r="J174" s="4"/>
      <c r="K174" s="4"/>
      <c r="L174" s="4"/>
      <c r="M174" s="4"/>
      <c r="N174" s="4"/>
      <c r="O174" s="4"/>
      <c r="P174" s="4"/>
      <c r="Q174" s="4"/>
      <c r="R174" s="4"/>
      <c r="S174" s="4"/>
      <c r="T174" s="4"/>
      <c r="U174" s="4"/>
      <c r="V174" s="4"/>
    </row>
    <row r="175" spans="1:22" ht="12.75">
      <c r="A175" s="17">
        <v>19</v>
      </c>
      <c r="B175" s="10">
        <v>8</v>
      </c>
      <c r="C175" s="80">
        <f>ConNA(Questionnaire!B448:G448)</f>
        <v>0</v>
      </c>
      <c r="D175" s="4"/>
      <c r="E175" s="4"/>
      <c r="F175" s="4"/>
      <c r="G175" s="4"/>
      <c r="H175" s="4"/>
      <c r="I175" s="4"/>
      <c r="J175" s="4"/>
      <c r="K175" s="4"/>
      <c r="L175" s="4"/>
      <c r="M175" s="4"/>
      <c r="N175" s="4"/>
      <c r="O175" s="4"/>
      <c r="P175" s="4"/>
      <c r="Q175" s="4"/>
      <c r="R175" s="4"/>
      <c r="S175" s="4"/>
      <c r="T175" s="4"/>
      <c r="U175" s="4"/>
      <c r="V175" s="4"/>
    </row>
    <row r="176" spans="1:22" ht="12.75">
      <c r="A176" s="16">
        <v>20</v>
      </c>
      <c r="B176" s="9">
        <v>1</v>
      </c>
      <c r="C176" s="4">
        <f>ConNA(Questionnaire!B470:G470)</f>
        <v>0</v>
      </c>
      <c r="D176" s="4"/>
      <c r="E176" s="4"/>
      <c r="F176" s="4"/>
      <c r="G176" s="4"/>
      <c r="H176" s="4"/>
      <c r="I176" s="4"/>
      <c r="J176" s="4"/>
      <c r="K176" s="4"/>
      <c r="L176" s="4"/>
      <c r="M176" s="4"/>
      <c r="N176" s="4"/>
      <c r="O176" s="4"/>
      <c r="P176" s="4"/>
      <c r="Q176" s="4"/>
      <c r="R176" s="4"/>
      <c r="S176" s="4"/>
      <c r="T176" s="4"/>
      <c r="U176" s="4"/>
      <c r="V176" s="4"/>
    </row>
    <row r="177" spans="1:22" ht="12.75">
      <c r="A177" s="17">
        <v>20</v>
      </c>
      <c r="B177" s="9">
        <v>2</v>
      </c>
      <c r="C177" s="4">
        <f>ConNA(Questionnaire!B471:G471)</f>
        <v>0</v>
      </c>
      <c r="D177" s="4"/>
      <c r="E177" s="4"/>
      <c r="F177" s="4"/>
      <c r="G177" s="4"/>
      <c r="H177" s="4"/>
      <c r="I177" s="4"/>
      <c r="J177" s="4"/>
      <c r="K177" s="4"/>
      <c r="L177" s="4"/>
      <c r="M177" s="4"/>
      <c r="N177" s="4"/>
      <c r="O177" s="4"/>
      <c r="P177" s="4"/>
      <c r="Q177" s="4"/>
      <c r="R177" s="4"/>
      <c r="S177" s="4"/>
      <c r="T177" s="4"/>
      <c r="U177" s="4"/>
      <c r="V177" s="4"/>
    </row>
    <row r="178" spans="1:22" ht="12.75">
      <c r="A178" s="17">
        <v>20</v>
      </c>
      <c r="B178" s="9">
        <v>3</v>
      </c>
      <c r="C178" s="4">
        <f>ConNA(Questionnaire!B472:G472)</f>
        <v>0</v>
      </c>
      <c r="D178" s="4"/>
      <c r="E178" s="4"/>
      <c r="F178" s="4"/>
      <c r="G178" s="4"/>
      <c r="H178" s="4"/>
      <c r="I178" s="4"/>
      <c r="J178" s="4"/>
      <c r="K178" s="4"/>
      <c r="L178" s="4"/>
      <c r="M178" s="4"/>
      <c r="N178" s="4"/>
      <c r="O178" s="4"/>
      <c r="P178" s="4"/>
      <c r="Q178" s="4"/>
      <c r="R178" s="4"/>
      <c r="S178" s="4"/>
      <c r="T178" s="4"/>
      <c r="U178" s="4"/>
      <c r="V178" s="4"/>
    </row>
    <row r="179" spans="1:22" ht="12.75">
      <c r="A179" s="17">
        <v>20</v>
      </c>
      <c r="B179" s="9">
        <v>4</v>
      </c>
      <c r="C179" s="4">
        <f>ConNA(Questionnaire!B473:G473)</f>
        <v>0</v>
      </c>
      <c r="D179" s="4"/>
      <c r="E179" s="4"/>
      <c r="F179" s="4"/>
      <c r="G179" s="4"/>
      <c r="H179" s="4"/>
      <c r="I179" s="4"/>
      <c r="J179" s="4"/>
      <c r="K179" s="4"/>
      <c r="L179" s="4"/>
      <c r="M179" s="4"/>
      <c r="N179" s="4"/>
      <c r="O179" s="4"/>
      <c r="P179" s="4"/>
      <c r="Q179" s="4"/>
      <c r="R179" s="4"/>
      <c r="S179" s="4"/>
      <c r="T179" s="4"/>
      <c r="U179" s="4"/>
      <c r="V179" s="4"/>
    </row>
    <row r="180" spans="1:22" ht="12.75">
      <c r="A180" s="17">
        <v>20</v>
      </c>
      <c r="B180" s="9">
        <v>5</v>
      </c>
      <c r="C180" s="4">
        <f>ConNA(Questionnaire!B475:G475)</f>
        <v>0</v>
      </c>
      <c r="D180" s="4"/>
      <c r="E180" s="4"/>
      <c r="F180" s="4"/>
      <c r="G180" s="4"/>
      <c r="H180" s="4"/>
      <c r="I180" s="4"/>
      <c r="J180" s="4"/>
      <c r="K180" s="4"/>
      <c r="L180" s="4"/>
      <c r="M180" s="4"/>
      <c r="N180" s="4"/>
      <c r="O180" s="4"/>
      <c r="P180" s="4"/>
      <c r="Q180" s="4"/>
      <c r="R180" s="4"/>
      <c r="S180" s="4"/>
      <c r="T180" s="4"/>
      <c r="U180" s="4"/>
      <c r="V180" s="4"/>
    </row>
    <row r="181" spans="1:22" ht="12.75">
      <c r="A181" s="17">
        <v>20</v>
      </c>
      <c r="B181" s="9">
        <v>6</v>
      </c>
      <c r="C181" s="4">
        <f>ConNA(Questionnaire!B476:G476)</f>
        <v>0</v>
      </c>
      <c r="D181" s="4"/>
      <c r="E181" s="4"/>
      <c r="F181" s="4"/>
      <c r="G181" s="4"/>
      <c r="H181" s="4"/>
      <c r="I181" s="4"/>
      <c r="J181" s="4"/>
      <c r="K181" s="4"/>
      <c r="L181" s="4"/>
      <c r="M181" s="4"/>
      <c r="N181" s="4"/>
      <c r="O181" s="4"/>
      <c r="P181" s="4"/>
      <c r="Q181" s="4"/>
      <c r="R181" s="4"/>
      <c r="S181" s="4"/>
      <c r="T181" s="4"/>
      <c r="U181" s="4"/>
      <c r="V181" s="4"/>
    </row>
    <row r="182" spans="1:22" ht="12.75">
      <c r="A182" s="18">
        <v>20</v>
      </c>
      <c r="B182" s="9">
        <v>7</v>
      </c>
      <c r="C182" s="38">
        <f>ConNA(Questionnaire!B477:G477)</f>
        <v>0</v>
      </c>
      <c r="D182" s="4"/>
      <c r="E182" s="4"/>
      <c r="F182" s="4"/>
      <c r="G182" s="4"/>
      <c r="H182" s="4"/>
      <c r="I182" s="4"/>
      <c r="J182" s="4"/>
      <c r="K182" s="4"/>
      <c r="L182" s="4"/>
      <c r="M182" s="4"/>
      <c r="N182" s="4"/>
      <c r="O182" s="4"/>
      <c r="P182" s="4"/>
      <c r="Q182" s="4"/>
      <c r="R182" s="4"/>
      <c r="S182" s="4"/>
      <c r="T182" s="4"/>
      <c r="U182" s="4"/>
      <c r="V182" s="4"/>
    </row>
    <row r="183" spans="1:22" ht="12.75">
      <c r="A183" s="16">
        <v>21</v>
      </c>
      <c r="B183" s="8">
        <v>1</v>
      </c>
      <c r="C183" s="4">
        <f>ConNoNA(Questionnaire!B490:B494)</f>
        <v>0</v>
      </c>
      <c r="D183" s="4"/>
      <c r="E183" s="4"/>
      <c r="F183" s="4"/>
      <c r="G183" s="4"/>
      <c r="H183" s="4"/>
      <c r="I183" s="4"/>
      <c r="J183" s="4"/>
      <c r="K183" s="4"/>
      <c r="L183" s="4"/>
      <c r="M183" s="4"/>
      <c r="N183" s="4"/>
      <c r="O183" s="4"/>
      <c r="P183" s="4"/>
      <c r="Q183" s="4"/>
      <c r="R183" s="4"/>
      <c r="S183" s="4"/>
      <c r="T183" s="4"/>
      <c r="U183" s="4"/>
      <c r="V183" s="4"/>
    </row>
    <row r="184" spans="1:22" ht="12.75">
      <c r="A184" s="18">
        <v>21</v>
      </c>
      <c r="B184" s="10">
        <v>2</v>
      </c>
      <c r="C184" s="38">
        <f>ConNoNA(Questionnaire!C490:C494)</f>
        <v>0</v>
      </c>
      <c r="D184" s="4"/>
      <c r="E184" s="4"/>
      <c r="F184" s="4"/>
      <c r="G184" s="4"/>
      <c r="H184" s="4"/>
      <c r="I184" s="4"/>
      <c r="J184" s="4"/>
      <c r="K184" s="4"/>
      <c r="L184" s="4"/>
      <c r="M184" s="4"/>
      <c r="N184" s="4"/>
      <c r="O184" s="4"/>
      <c r="P184" s="4"/>
      <c r="Q184" s="4"/>
      <c r="R184" s="4"/>
      <c r="S184" s="4"/>
      <c r="T184" s="4"/>
      <c r="U184" s="4"/>
      <c r="V184" s="4"/>
    </row>
    <row r="185" spans="1:22" ht="12.75">
      <c r="A185" s="16">
        <v>22</v>
      </c>
      <c r="B185" s="8">
        <v>1</v>
      </c>
      <c r="C185" s="4">
        <f>ConNoNA(Questionnaire!B500:B504)</f>
        <v>0</v>
      </c>
      <c r="D185" s="4"/>
      <c r="E185" s="4"/>
      <c r="F185" s="4"/>
      <c r="G185" s="4"/>
      <c r="H185" s="4"/>
      <c r="I185" s="4"/>
      <c r="J185" s="4"/>
      <c r="K185" s="4"/>
      <c r="L185" s="4"/>
      <c r="M185" s="4"/>
      <c r="N185" s="4"/>
      <c r="O185" s="4"/>
      <c r="P185" s="4"/>
      <c r="Q185" s="4"/>
      <c r="R185" s="4"/>
      <c r="S185" s="4"/>
      <c r="T185" s="4"/>
      <c r="U185" s="4"/>
      <c r="V185" s="4"/>
    </row>
    <row r="186" spans="1:22" ht="12.75">
      <c r="A186" s="18">
        <v>22</v>
      </c>
      <c r="B186" s="10">
        <v>2</v>
      </c>
      <c r="C186" s="38">
        <f>ConNoNA(Questionnaire!C500:C504)</f>
        <v>0</v>
      </c>
      <c r="D186" s="4"/>
      <c r="E186" s="4"/>
      <c r="F186" s="4"/>
      <c r="G186" s="4"/>
      <c r="H186" s="4"/>
      <c r="I186" s="4"/>
      <c r="J186" s="4"/>
      <c r="K186" s="4"/>
      <c r="L186" s="4"/>
      <c r="M186" s="4"/>
      <c r="N186" s="4"/>
      <c r="O186" s="4"/>
      <c r="P186" s="4"/>
      <c r="Q186" s="4"/>
      <c r="R186" s="4"/>
      <c r="S186" s="4"/>
      <c r="T186" s="4"/>
      <c r="U186" s="4"/>
      <c r="V186" s="4"/>
    </row>
  </sheetData>
  <sheetProtection/>
  <mergeCells count="3">
    <mergeCell ref="B2:Q3"/>
    <mergeCell ref="B6:D6"/>
    <mergeCell ref="B7:D7"/>
  </mergeCells>
  <printOptions/>
  <pageMargins left="0.7480314960629921" right="0.551181102362204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
  <dimension ref="A2:CJ78"/>
  <sheetViews>
    <sheetView zoomScale="85" zoomScaleNormal="85" zoomScalePageLayoutView="0" workbookViewId="0" topLeftCell="A1">
      <selection activeCell="D12" sqref="D12"/>
    </sheetView>
  </sheetViews>
  <sheetFormatPr defaultColWidth="9.140625" defaultRowHeight="12.75"/>
  <cols>
    <col min="1" max="1" width="10.140625" style="0" customWidth="1"/>
    <col min="2" max="2" width="6.7109375" style="0" customWidth="1"/>
    <col min="3" max="3" width="27.00390625" style="0" customWidth="1"/>
    <col min="4" max="4" width="3.7109375" style="0" customWidth="1"/>
    <col min="5" max="5" width="20.7109375" style="0" customWidth="1"/>
    <col min="6" max="6" width="3.7109375" style="0" customWidth="1"/>
    <col min="7" max="7" width="4.140625" style="0" customWidth="1"/>
    <col min="8" max="8" width="3.7109375" style="0" customWidth="1"/>
    <col min="9" max="9" width="4.00390625" style="0" customWidth="1"/>
    <col min="10" max="10" width="3.7109375" style="0" customWidth="1"/>
    <col min="11" max="11" width="4.140625" style="0" customWidth="1"/>
    <col min="12" max="12" width="3.7109375" style="0" customWidth="1"/>
    <col min="13" max="13" width="3.8515625" style="0" customWidth="1"/>
    <col min="14" max="14" width="3.7109375" style="0" customWidth="1"/>
    <col min="15" max="15" width="3.57421875" style="0" customWidth="1"/>
    <col min="16" max="16" width="3.7109375" style="0" customWidth="1"/>
    <col min="17" max="17" width="3.28125" style="0" customWidth="1"/>
    <col min="18" max="18" width="3.7109375" style="0" customWidth="1"/>
    <col min="19" max="19" width="3.8515625" style="0" customWidth="1"/>
    <col min="20" max="20" width="3.7109375" style="0" customWidth="1"/>
    <col min="21" max="21" width="4.00390625" style="0" customWidth="1"/>
    <col min="22" max="22" width="3.7109375" style="0" customWidth="1"/>
    <col min="23" max="23" width="4.00390625" style="0" customWidth="1"/>
    <col min="24" max="24" width="3.7109375" style="0" customWidth="1"/>
    <col min="25" max="25" width="3.28125" style="0" customWidth="1"/>
    <col min="26" max="26" width="3.7109375" style="0" customWidth="1"/>
    <col min="27" max="27" width="3.57421875" style="0" customWidth="1"/>
    <col min="28" max="28" width="3.7109375" style="0" customWidth="1"/>
    <col min="29" max="29" width="4.140625" style="0" customWidth="1"/>
    <col min="30" max="88" width="3.7109375" style="0" customWidth="1"/>
  </cols>
  <sheetData>
    <row r="2" spans="2:17" ht="12.75" customHeight="1">
      <c r="B2" s="508" t="s">
        <v>6</v>
      </c>
      <c r="C2" s="508"/>
      <c r="D2" s="508"/>
      <c r="E2" s="508"/>
      <c r="F2" s="508"/>
      <c r="G2" s="508"/>
      <c r="H2" s="12"/>
      <c r="I2" s="12"/>
      <c r="J2" s="12"/>
      <c r="K2" s="12"/>
      <c r="L2" s="12"/>
      <c r="M2" s="12"/>
      <c r="N2" s="12"/>
      <c r="O2" s="12"/>
      <c r="P2" s="12"/>
      <c r="Q2" s="12"/>
    </row>
    <row r="3" spans="2:17" ht="12.75" customHeight="1">
      <c r="B3" s="508"/>
      <c r="C3" s="508"/>
      <c r="D3" s="508"/>
      <c r="E3" s="508"/>
      <c r="F3" s="508"/>
      <c r="G3" s="508"/>
      <c r="H3" s="12"/>
      <c r="I3" s="12"/>
      <c r="J3" s="12"/>
      <c r="K3" s="12"/>
      <c r="L3" s="12"/>
      <c r="M3" s="12"/>
      <c r="N3" s="12"/>
      <c r="O3" s="12"/>
      <c r="P3" s="12"/>
      <c r="Q3" s="12"/>
    </row>
    <row r="6" spans="1:7" ht="12.75">
      <c r="A6" s="1" t="s">
        <v>7</v>
      </c>
      <c r="B6" s="509" t="s">
        <v>8</v>
      </c>
      <c r="C6" s="511"/>
      <c r="D6" s="2"/>
      <c r="E6" s="2"/>
      <c r="F6" s="2"/>
      <c r="G6" s="2"/>
    </row>
    <row r="7" spans="1:7" ht="12.75">
      <c r="A7" s="3">
        <f>Questionnaire!F5</f>
        <v>3</v>
      </c>
      <c r="B7" s="512">
        <f>Questionnaire!G5</f>
        <v>2017</v>
      </c>
      <c r="C7" s="514"/>
      <c r="D7" s="4"/>
      <c r="E7" s="4"/>
      <c r="F7" s="4"/>
      <c r="G7" s="4"/>
    </row>
    <row r="9" spans="1:42" ht="12.75">
      <c r="A9" s="5"/>
      <c r="B9" s="5"/>
      <c r="C9" s="5"/>
      <c r="D9" s="5"/>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row>
    <row r="10" spans="1:88" ht="12.75">
      <c r="A10" s="20"/>
      <c r="B10" s="20" t="s">
        <v>9</v>
      </c>
      <c r="C10" s="6">
        <f>IF(ISBLANK(Questionnaire!C19),"",Questionnaire!C19)</f>
      </c>
      <c r="D10" s="6">
        <f>IF(ISBLANK(Questionnaire!C19),"",Questionnaire!C19)</f>
      </c>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row>
    <row r="11" spans="1:88" ht="12.75">
      <c r="A11" s="20"/>
      <c r="B11" s="20" t="s">
        <v>10</v>
      </c>
      <c r="C11" s="11">
        <f>IF(ISBLANK(Questionnaire!C18),"",Questionnaire!C18)</f>
      </c>
      <c r="D11" s="11">
        <f>IF(ISBLANK(Questionnaire!C18),"",Questionnaire!C18)</f>
      </c>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row>
    <row r="12" spans="1:42" ht="12.75">
      <c r="A12" s="11" t="s">
        <v>11</v>
      </c>
      <c r="B12" s="21" t="s">
        <v>13</v>
      </c>
      <c r="C12" s="6">
        <v>0</v>
      </c>
      <c r="D12" s="11">
        <v>1</v>
      </c>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row>
    <row r="13" spans="1:42" ht="12.75">
      <c r="A13" s="16">
        <v>2</v>
      </c>
      <c r="B13" s="35">
        <v>31</v>
      </c>
      <c r="C13" s="36">
        <f>IF(ISBLANK(Questionnaire!A69),"",Questionnaire!A69)</f>
      </c>
      <c r="D13" s="35">
        <f>IF(ISBLANK(Questionnaire!A69),"",ConNA(Questionnaire!B69:G69))</f>
      </c>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row>
    <row r="14" spans="1:42" ht="12.75">
      <c r="A14" s="17">
        <v>2</v>
      </c>
      <c r="B14" s="9">
        <v>32</v>
      </c>
      <c r="C14" s="37">
        <f>IF(ISBLANK(Questionnaire!A70),"",Questionnaire!A70)</f>
      </c>
      <c r="D14" s="4">
        <f>IF(ISBLANK(Questionnaire!A70),"",ConNA(Questionnaire!B70:G70))</f>
      </c>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row>
    <row r="15" spans="1:42" ht="12.75">
      <c r="A15" s="17">
        <v>2</v>
      </c>
      <c r="B15" s="9">
        <v>33</v>
      </c>
      <c r="C15" s="37">
        <f>IF(ISBLANK(Questionnaire!A71),"",Questionnaire!A71)</f>
      </c>
      <c r="D15" s="4">
        <f>IF(ISBLANK(Questionnaire!A71),"",ConNA(Questionnaire!B71:G71))</f>
      </c>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row>
    <row r="16" spans="1:42" ht="12.75">
      <c r="A16" s="17">
        <v>2</v>
      </c>
      <c r="B16" s="9">
        <v>34</v>
      </c>
      <c r="C16" s="37">
        <f>IF(ISBLANK(Questionnaire!A69),"",Questionnaire!A69)</f>
      </c>
      <c r="D16" s="4">
        <f>IF(ISBLANK(Questionnaire!A69),"",ConNA(Questionnaire!H69:M69))</f>
      </c>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row>
    <row r="17" spans="1:42" ht="12.75">
      <c r="A17" s="17">
        <v>2</v>
      </c>
      <c r="B17" s="9">
        <v>35</v>
      </c>
      <c r="C17" s="37">
        <f>IF(ISBLANK(Questionnaire!A70),"",Questionnaire!A70)</f>
      </c>
      <c r="D17" s="4">
        <f>IF(ISBLANK(Questionnaire!A70),"",ConNA(Questionnaire!H70:M70))</f>
      </c>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row>
    <row r="18" spans="1:42" ht="12.75">
      <c r="A18" s="17">
        <v>2</v>
      </c>
      <c r="B18" s="9">
        <v>36</v>
      </c>
      <c r="C18" s="37">
        <f>IF(ISBLANK(Questionnaire!A71),"",Questionnaire!A71)</f>
      </c>
      <c r="D18" s="4">
        <f>IF(ISBLANK(Questionnaire!A71),"",ConNA(Questionnaire!H71:M71))</f>
      </c>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row>
    <row r="19" spans="1:42" ht="12.75">
      <c r="A19" s="17">
        <v>2</v>
      </c>
      <c r="B19" s="9">
        <v>37</v>
      </c>
      <c r="C19" s="37">
        <f>IF(ISBLANK(Questionnaire!A69),"",Questionnaire!A69)</f>
      </c>
      <c r="D19" s="4">
        <f>IF(ISBLANK(Questionnaire!A69),"",ConNA(Questionnaire!N69:S69))</f>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row>
    <row r="20" spans="1:42" ht="12.75">
      <c r="A20" s="17">
        <v>2</v>
      </c>
      <c r="B20" s="9">
        <v>38</v>
      </c>
      <c r="C20" s="37">
        <f>IF(ISBLANK(Questionnaire!A70),"",Questionnaire!A70)</f>
      </c>
      <c r="D20" s="4">
        <f>IF(ISBLANK(Questionnaire!A70),"",ConNA(Questionnaire!N70:S70))</f>
      </c>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row>
    <row r="21" spans="1:42" ht="12.75">
      <c r="A21" s="17">
        <v>2</v>
      </c>
      <c r="B21" s="10">
        <v>39</v>
      </c>
      <c r="C21" s="29">
        <f>IF(ISBLANK(Questionnaire!A71),"",Questionnaire!A71)</f>
      </c>
      <c r="D21" s="23">
        <f>IF(ISBLANK(Questionnaire!A71),"",ConNA(Questionnaire!N71:S71))</f>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row>
    <row r="22" spans="1:42" ht="12.75">
      <c r="A22" s="16">
        <v>3</v>
      </c>
      <c r="B22" s="8">
        <v>25</v>
      </c>
      <c r="C22" s="36">
        <f>IF(ISBLANK(Questionnaire!A104),"",Questionnaire!A104)</f>
      </c>
      <c r="D22" s="35">
        <f>IF(ISBLANK(Questionnaire!A104),"",ConNA(Questionnaire!B104:G104))</f>
      </c>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row>
    <row r="23" spans="1:42" ht="12.75">
      <c r="A23" s="17">
        <v>3</v>
      </c>
      <c r="B23" s="9">
        <v>26</v>
      </c>
      <c r="C23" s="37">
        <f>IF(ISBLANK(Questionnaire!A105),"",Questionnaire!A105)</f>
      </c>
      <c r="D23" s="4">
        <f>IF(ISBLANK(Questionnaire!A105),"",ConNA(Questionnaire!B105:G105))</f>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row>
    <row r="24" spans="1:42" ht="12.75">
      <c r="A24" s="17">
        <v>3</v>
      </c>
      <c r="B24" s="9">
        <v>27</v>
      </c>
      <c r="C24" s="37">
        <f>IF(ISBLANK(Questionnaire!A106),"",Questionnaire!A106)</f>
      </c>
      <c r="D24" s="4">
        <f>IF(ISBLANK(Questionnaire!A106),"",ConNA(Questionnaire!B106:G106))</f>
      </c>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row>
    <row r="25" spans="1:42" ht="12.75">
      <c r="A25" s="17">
        <v>3</v>
      </c>
      <c r="B25" s="9">
        <v>28</v>
      </c>
      <c r="C25" s="37">
        <f>IF(ISBLANK(Questionnaire!A104),"",Questionnaire!A104)</f>
      </c>
      <c r="D25" s="4">
        <f>IF(ISBLANK(Questionnaire!A104),"",ConNA(Questionnaire!H104:M104))</f>
      </c>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row>
    <row r="26" spans="1:42" ht="12.75">
      <c r="A26" s="17">
        <v>3</v>
      </c>
      <c r="B26" s="9">
        <v>29</v>
      </c>
      <c r="C26" s="37">
        <f>IF(ISBLANK(Questionnaire!A105),"",Questionnaire!A105)</f>
      </c>
      <c r="D26" s="4">
        <f>IF(ISBLANK(Questionnaire!A105),"",ConNA(Questionnaire!H105:M105))</f>
      </c>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row>
    <row r="27" spans="1:42" ht="12.75">
      <c r="A27" s="17">
        <v>3</v>
      </c>
      <c r="B27" s="9">
        <v>30</v>
      </c>
      <c r="C27" s="37">
        <f>IF(ISBLANK(Questionnaire!A106),"",Questionnaire!A106)</f>
      </c>
      <c r="D27" s="4">
        <f>IF(ISBLANK(Questionnaire!A106),"",ConNA(Questionnaire!H106:M106))</f>
      </c>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row>
    <row r="28" spans="1:42" ht="12.75">
      <c r="A28" s="17">
        <v>3</v>
      </c>
      <c r="B28" s="9">
        <v>31</v>
      </c>
      <c r="C28" s="37">
        <f>IF(ISBLANK(Questionnaire!A104),"",Questionnaire!A104)</f>
      </c>
      <c r="D28" s="4">
        <f>IF(ISBLANK(Questionnaire!A104),"",ConNA(Questionnaire!N104:S104))</f>
      </c>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row>
    <row r="29" spans="1:42" ht="12.75">
      <c r="A29" s="17">
        <v>3</v>
      </c>
      <c r="B29" s="9">
        <v>32</v>
      </c>
      <c r="C29" s="37">
        <f>IF(ISBLANK(Questionnaire!A105),"",Questionnaire!A105)</f>
      </c>
      <c r="D29" s="4">
        <f>IF(ISBLANK(Questionnaire!A105),"",ConNA(Questionnaire!N105:S105))</f>
      </c>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row>
    <row r="30" spans="1:42" ht="12.75">
      <c r="A30" s="18">
        <v>3</v>
      </c>
      <c r="B30" s="10">
        <v>33</v>
      </c>
      <c r="C30" s="29">
        <f>IF(ISBLANK(Questionnaire!A106),"",Questionnaire!A106)</f>
      </c>
      <c r="D30" s="23">
        <f>IF(ISBLANK(Questionnaire!A106),"",ConNA(Questionnaire!N106:S106))</f>
      </c>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row>
    <row r="31" spans="1:42" ht="12.75">
      <c r="A31" s="17">
        <v>4</v>
      </c>
      <c r="B31" s="4">
        <v>13</v>
      </c>
      <c r="C31" s="37">
        <f>IF(ISBLANK(Questionnaire!A135),"",Questionnaire!A135)</f>
      </c>
      <c r="D31" s="4">
        <f>IF(ISBLANK(Questionnaire!A135),"",ConNA(Questionnaire!B135:G135))</f>
      </c>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row>
    <row r="32" spans="1:42" ht="12.75">
      <c r="A32" s="17">
        <v>4</v>
      </c>
      <c r="B32" s="9">
        <v>14</v>
      </c>
      <c r="C32" s="37">
        <f>IF(ISBLANK(Questionnaire!A136),"",Questionnaire!A136)</f>
      </c>
      <c r="D32" s="4">
        <f>IF(ISBLANK(Questionnaire!A136),"",ConNA(Questionnaire!B136:G136))</f>
      </c>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row>
    <row r="33" spans="1:42" ht="12.75">
      <c r="A33" s="17">
        <v>4</v>
      </c>
      <c r="B33" s="9">
        <v>15</v>
      </c>
      <c r="C33" s="37">
        <f>IF(ISBLANK(Questionnaire!A137),"",Questionnaire!A137)</f>
      </c>
      <c r="D33" s="4">
        <f>IF(ISBLANK(Questionnaire!A137),"",ConNA(Questionnaire!B137:G137))</f>
      </c>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row>
    <row r="34" spans="1:42" ht="12.75">
      <c r="A34" s="17">
        <v>4</v>
      </c>
      <c r="B34" s="9">
        <v>16</v>
      </c>
      <c r="C34" s="37">
        <f>IF(ISBLANK(Questionnaire!A135),"",Questionnaire!A135)</f>
      </c>
      <c r="D34" s="4">
        <f>IF(ISBLANK(Questionnaire!A135),"",ConNA(Questionnaire!H135:M135))</f>
      </c>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row>
    <row r="35" spans="1:42" ht="12.75">
      <c r="A35" s="17">
        <v>4</v>
      </c>
      <c r="B35" s="9">
        <v>17</v>
      </c>
      <c r="C35" s="37">
        <f>IF(ISBLANK(Questionnaire!A136),"",Questionnaire!A136)</f>
      </c>
      <c r="D35" s="4">
        <f>IF(ISBLANK(Questionnaire!A136),"",ConNA(Questionnaire!H136:M136))</f>
      </c>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row>
    <row r="36" spans="1:42" ht="12.75">
      <c r="A36" s="17">
        <v>4</v>
      </c>
      <c r="B36" s="9">
        <v>18</v>
      </c>
      <c r="C36" s="37">
        <f>IF(ISBLANK(Questionnaire!A137),"",Questionnaire!A137)</f>
      </c>
      <c r="D36" s="4">
        <f>IF(ISBLANK(Questionnaire!A137),"",ConNA(Questionnaire!H137:M137))</f>
      </c>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row>
    <row r="37" spans="1:42" ht="12.75">
      <c r="A37" s="17">
        <v>4</v>
      </c>
      <c r="B37" s="9">
        <v>19</v>
      </c>
      <c r="C37" s="37">
        <f>IF(ISBLANK(Questionnaire!A135),"",Questionnaire!A135)</f>
      </c>
      <c r="D37" s="4">
        <f>IF(ISBLANK(Questionnaire!A135),"",ConNA(Questionnaire!N135:S135))</f>
      </c>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row>
    <row r="38" spans="1:42" ht="12.75">
      <c r="A38" s="17">
        <v>4</v>
      </c>
      <c r="B38" s="9">
        <v>20</v>
      </c>
      <c r="C38" s="37">
        <f>IF(ISBLANK(Questionnaire!A136),"",Questionnaire!A136)</f>
      </c>
      <c r="D38" s="4">
        <f>IF(ISBLANK(Questionnaire!A136),"",ConNA(Questionnaire!N136:S136))</f>
      </c>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row>
    <row r="39" spans="1:42" ht="12.75">
      <c r="A39" s="17">
        <v>4</v>
      </c>
      <c r="B39" s="10">
        <v>21</v>
      </c>
      <c r="C39" s="29">
        <f>IF(ISBLANK(Questionnaire!A137),"",Questionnaire!A137)</f>
      </c>
      <c r="D39" s="23">
        <f>IF(ISBLANK(Questionnaire!A137),"",ConNA(Questionnaire!N137:S137))</f>
      </c>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row>
    <row r="40" spans="1:42" ht="12.75">
      <c r="A40" s="16">
        <v>7</v>
      </c>
      <c r="B40" s="8">
        <v>11</v>
      </c>
      <c r="C40" s="28">
        <f>IF(ISBLANK(Questionnaire!A190),"",Questionnaire!A190)</f>
      </c>
      <c r="D40" s="4">
        <f>IF(ISBLANK(Questionnaire!A190),"",ConNA(Questionnaire!B190:G190))</f>
      </c>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row>
    <row r="41" spans="1:42" ht="12.75">
      <c r="A41" s="17">
        <v>7</v>
      </c>
      <c r="B41" s="9">
        <v>12</v>
      </c>
      <c r="C41" s="28">
        <f>IF(ISBLANK(Questionnaire!A191),"",Questionnaire!A191)</f>
      </c>
      <c r="D41" s="4">
        <f>IF(ISBLANK(Questionnaire!A191),"",ConNA(Questionnaire!B191:G191))</f>
      </c>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row>
    <row r="42" spans="1:42" ht="12.75">
      <c r="A42" s="17">
        <v>7</v>
      </c>
      <c r="B42" s="9">
        <v>13</v>
      </c>
      <c r="C42" s="29">
        <f>IF(ISBLANK(Questionnaire!A192),"",Questionnaire!A192)</f>
      </c>
      <c r="D42" s="23">
        <f>IF(ISBLANK(Questionnaire!A192),"",ConNA(Questionnaire!B192:G192))</f>
      </c>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row>
    <row r="43" spans="1:42" ht="12.75">
      <c r="A43" s="16">
        <v>11</v>
      </c>
      <c r="B43" s="8">
        <v>8</v>
      </c>
      <c r="C43" s="28">
        <f>IF(ISBLANK(Questionnaire!A256),"",Questionnaire!A256)</f>
      </c>
      <c r="D43" s="4">
        <f>IF(ISBLANK(Questionnaire!A256),"",ConNA(Questionnaire!B256:G256))</f>
      </c>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row>
    <row r="44" spans="1:42" ht="12.75">
      <c r="A44" s="17">
        <v>11</v>
      </c>
      <c r="B44" s="9">
        <v>9</v>
      </c>
      <c r="C44" s="28">
        <f>IF(ISBLANK(Questionnaire!A257),"",Questionnaire!A257)</f>
      </c>
      <c r="D44" s="4">
        <f>IF(ISBLANK(Questionnaire!A257),"",ConNA(Questionnaire!B257:G257))</f>
      </c>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row>
    <row r="45" spans="1:42" ht="12.75">
      <c r="A45" s="17">
        <v>11</v>
      </c>
      <c r="B45" s="9">
        <v>10</v>
      </c>
      <c r="C45" s="29">
        <f>IF(ISBLANK(Questionnaire!A258),"",Questionnaire!A258)</f>
      </c>
      <c r="D45" s="23">
        <f>IF(ISBLANK(Questionnaire!A258),"",ConNA(Questionnaire!B258:G258))</f>
      </c>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row>
    <row r="46" spans="1:42" ht="12.75">
      <c r="A46" s="16">
        <v>12</v>
      </c>
      <c r="B46" s="8">
        <v>9</v>
      </c>
      <c r="C46" s="28">
        <f>IF(ISBLANK(Questionnaire!A288),"",Questionnaire!A288)</f>
      </c>
      <c r="D46" s="4">
        <f>IF(ISBLANK(Questionnaire!A288),"",ConNA(Questionnaire!B288:G288))</f>
      </c>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row>
    <row r="47" spans="1:42" ht="12.75">
      <c r="A47" s="17">
        <v>12</v>
      </c>
      <c r="B47" s="9">
        <v>10</v>
      </c>
      <c r="C47" s="28">
        <f>IF(ISBLANK(Questionnaire!A289),"",Questionnaire!A289)</f>
      </c>
      <c r="D47" s="4">
        <f>IF(ISBLANK(Questionnaire!A289),"",ConNA(Questionnaire!B289:G289))</f>
      </c>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row>
    <row r="48" spans="1:42" ht="12.75">
      <c r="A48" s="18">
        <v>12</v>
      </c>
      <c r="B48" s="10">
        <v>11</v>
      </c>
      <c r="C48" s="29">
        <f>IF(ISBLANK(Questionnaire!A290),"",Questionnaire!A290)</f>
      </c>
      <c r="D48" s="23">
        <f>IF(ISBLANK(Questionnaire!A290),"",ConNA(Questionnaire!B290:G290))</f>
      </c>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row>
    <row r="49" spans="1:42" ht="12.75">
      <c r="A49" s="17">
        <v>13</v>
      </c>
      <c r="B49" s="9">
        <v>13</v>
      </c>
      <c r="C49" s="28">
        <f>IF(ISBLANK(Questionnaire!A319),"",Questionnaire!A319)</f>
      </c>
      <c r="D49" s="4">
        <f>IF(ISBLANK(Questionnaire!A319),"",ConNA(Questionnaire!B319:G319))</f>
      </c>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row>
    <row r="50" spans="1:42" ht="12.75">
      <c r="A50" s="17">
        <v>13</v>
      </c>
      <c r="B50" s="9">
        <v>14</v>
      </c>
      <c r="C50" s="28">
        <f>IF(ISBLANK(Questionnaire!A320),"",Questionnaire!A320)</f>
      </c>
      <c r="D50" s="4">
        <f>IF(ISBLANK(Questionnaire!A320),"",ConNA(Questionnaire!B320:G320))</f>
      </c>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row>
    <row r="51" spans="1:42" ht="12.75">
      <c r="A51" s="17">
        <v>13</v>
      </c>
      <c r="B51" s="9">
        <v>15</v>
      </c>
      <c r="C51" s="28">
        <f>IF(ISBLANK(Questionnaire!A321),"",Questionnaire!A321)</f>
      </c>
      <c r="D51" s="4">
        <f>IF(ISBLANK(Questionnaire!A321),"",ConNA(Questionnaire!B321:G321))</f>
      </c>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row>
    <row r="52" spans="1:42" ht="12.75">
      <c r="A52" s="17">
        <v>13</v>
      </c>
      <c r="B52" s="9">
        <v>16</v>
      </c>
      <c r="C52" s="28">
        <f>IF(ISBLANK(Questionnaire!A319),"",Questionnaire!A319)</f>
      </c>
      <c r="D52" s="4">
        <f>IF(ISBLANK(Questionnaire!A319),"",ConNA(Questionnaire!H319:M319))</f>
      </c>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row>
    <row r="53" spans="1:42" ht="12.75">
      <c r="A53" s="17">
        <v>13</v>
      </c>
      <c r="B53" s="9">
        <v>17</v>
      </c>
      <c r="C53" s="28">
        <f>IF(ISBLANK(Questionnaire!A320),"",Questionnaire!A320)</f>
      </c>
      <c r="D53" s="4">
        <f>IF(ISBLANK(Questionnaire!A320),"",ConNA(Questionnaire!H320:M320))</f>
      </c>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row>
    <row r="54" spans="1:42" ht="12.75">
      <c r="A54" s="17">
        <v>13</v>
      </c>
      <c r="B54" s="9">
        <v>18</v>
      </c>
      <c r="C54" s="28">
        <f>IF(ISBLANK(Questionnaire!A321),"",Questionnaire!A321)</f>
      </c>
      <c r="D54" s="4">
        <f>IF(ISBLANK(Questionnaire!A321),"",ConNA(Questionnaire!H321:M321))</f>
      </c>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row>
    <row r="55" spans="1:42" ht="12.75">
      <c r="A55" s="17">
        <v>13</v>
      </c>
      <c r="B55" s="9">
        <v>19</v>
      </c>
      <c r="C55" s="37">
        <f>IF(ISBLANK(Questionnaire!A319),"",Questionnaire!A319)</f>
      </c>
      <c r="D55" s="4">
        <f>IF(ISBLANK(Questionnaire!A319),"",ConNA(Questionnaire!N319:S319))</f>
      </c>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row>
    <row r="56" spans="1:42" ht="12.75">
      <c r="A56" s="17">
        <v>13</v>
      </c>
      <c r="B56" s="9">
        <v>20</v>
      </c>
      <c r="C56" s="37">
        <f>IF(ISBLANK(Questionnaire!A320),"",Questionnaire!A320)</f>
      </c>
      <c r="D56" s="4">
        <f>IF(ISBLANK(Questionnaire!A320),"",ConNA(Questionnaire!N320:S320))</f>
      </c>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row>
    <row r="57" spans="1:42" ht="12.75">
      <c r="A57" s="17">
        <v>13</v>
      </c>
      <c r="B57" s="9">
        <v>21</v>
      </c>
      <c r="C57" s="29">
        <f>IF(ISBLANK(Questionnaire!A321),"",Questionnaire!A321)</f>
      </c>
      <c r="D57" s="23">
        <f>IF(ISBLANK(Questionnaire!A321),"",ConNA(Questionnaire!N321:S321))</f>
      </c>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row>
    <row r="58" spans="1:42" ht="12.75">
      <c r="A58" s="16">
        <v>14</v>
      </c>
      <c r="B58" s="8">
        <v>8</v>
      </c>
      <c r="C58" s="28">
        <f>IF(ISBLANK(Questionnaire!A346),"",Questionnaire!A346)</f>
      </c>
      <c r="D58" s="35">
        <f>IF(ISBLANK(Questionnaire!A346),"",ConNA(Questionnaire!B346:G346))</f>
      </c>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row>
    <row r="59" spans="1:42" ht="12.75">
      <c r="A59" s="17">
        <v>14</v>
      </c>
      <c r="B59" s="9">
        <v>9</v>
      </c>
      <c r="C59" s="28">
        <f>IF(ISBLANK(Questionnaire!A347),"",Questionnaire!A347)</f>
      </c>
      <c r="D59" s="4">
        <f>IF(ISBLANK(Questionnaire!A347),"",ConNA(Questionnaire!B347:G347))</f>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row>
    <row r="60" spans="1:42" ht="12.75">
      <c r="A60" s="17">
        <v>14</v>
      </c>
      <c r="B60" s="9">
        <v>10</v>
      </c>
      <c r="C60" s="29">
        <f>IF(ISBLANK(Questionnaire!A348),"",Questionnaire!A348)</f>
      </c>
      <c r="D60" s="23">
        <f>IF(ISBLANK(Questionnaire!A348),"",ConNA(Questionnaire!B348:G348))</f>
      </c>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row>
    <row r="61" spans="1:42" ht="12.75">
      <c r="A61" s="16">
        <v>15</v>
      </c>
      <c r="B61" s="8">
        <v>8</v>
      </c>
      <c r="C61" s="28">
        <f>IF(ISBLANK(Questionnaire!A373),"",Questionnaire!A373)</f>
      </c>
      <c r="D61" s="4">
        <f>IF(ISBLANK(Questionnaire!A373),"",ConNA(Questionnaire!B373:G373))</f>
      </c>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row>
    <row r="62" spans="1:42" ht="12.75">
      <c r="A62" s="17">
        <v>15</v>
      </c>
      <c r="B62" s="9">
        <v>9</v>
      </c>
      <c r="C62" s="28">
        <f>IF(ISBLANK(Questionnaire!A374),"",Questionnaire!A374)</f>
      </c>
      <c r="D62" s="4">
        <f>IF(ISBLANK(Questionnaire!A374),"",ConNA(Questionnaire!B374:G374))</f>
      </c>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row>
    <row r="63" spans="1:42" ht="12.75">
      <c r="A63" s="18">
        <v>15</v>
      </c>
      <c r="B63" s="10">
        <v>10</v>
      </c>
      <c r="C63" s="29">
        <f>IF(ISBLANK(Questionnaire!A375),"",Questionnaire!A375)</f>
      </c>
      <c r="D63" s="23">
        <f>IF(ISBLANK(Questionnaire!A375),"",ConNA(Questionnaire!B375:G375))</f>
      </c>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row>
    <row r="64" spans="1:42" ht="12.75">
      <c r="A64" s="17">
        <v>16</v>
      </c>
      <c r="B64" s="9">
        <v>13</v>
      </c>
      <c r="C64" s="28">
        <f>IF(ISBLANK(Questionnaire!A398),"",Questionnaire!A398)</f>
      </c>
      <c r="D64" s="4">
        <f>IF(ISBLANK(Questionnaire!A398),"",ConNA(Questionnaire!B398:G398))</f>
      </c>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row>
    <row r="65" spans="1:42" ht="12.75">
      <c r="A65" s="17">
        <v>16</v>
      </c>
      <c r="B65" s="9">
        <v>14</v>
      </c>
      <c r="C65" s="28">
        <f>IF(ISBLANK(Questionnaire!A399),"",Questionnaire!A399)</f>
      </c>
      <c r="D65" s="4">
        <f>IF(ISBLANK(Questionnaire!A399),"",ConNA(Questionnaire!B399:G399))</f>
      </c>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row>
    <row r="66" spans="1:42" ht="12.75">
      <c r="A66" s="17">
        <v>16</v>
      </c>
      <c r="B66" s="9">
        <v>15</v>
      </c>
      <c r="C66" s="28">
        <f>IF(ISBLANK(Questionnaire!A400),"",Questionnaire!A400)</f>
      </c>
      <c r="D66" s="4">
        <f>IF(ISBLANK(Questionnaire!A400),"",ConNA(Questionnaire!B400:G400))</f>
      </c>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row>
    <row r="67" spans="1:42" ht="12.75">
      <c r="A67" s="17">
        <v>16</v>
      </c>
      <c r="B67" s="9">
        <v>16</v>
      </c>
      <c r="C67" s="28">
        <f>IF(ISBLANK(Questionnaire!A398),"",Questionnaire!A398)</f>
      </c>
      <c r="D67" s="4">
        <f>IF(ISBLANK(Questionnaire!A398),"",ConNA(Questionnaire!H398:M398))</f>
      </c>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row>
    <row r="68" spans="1:42" ht="12.75">
      <c r="A68" s="17">
        <v>16</v>
      </c>
      <c r="B68" s="9">
        <v>17</v>
      </c>
      <c r="C68" s="28">
        <f>IF(ISBLANK(Questionnaire!A399),"",Questionnaire!A399)</f>
      </c>
      <c r="D68" s="4">
        <f>IF(ISBLANK(Questionnaire!A399),"",ConNA(Questionnaire!H399:M399))</f>
      </c>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row>
    <row r="69" spans="1:42" ht="12.75">
      <c r="A69" s="17">
        <v>16</v>
      </c>
      <c r="B69" s="9">
        <v>18</v>
      </c>
      <c r="C69" s="28">
        <f>IF(ISBLANK(Questionnaire!A400),"",Questionnaire!A400)</f>
      </c>
      <c r="D69" s="4">
        <f>IF(ISBLANK(Questionnaire!A400),"",ConNA(Questionnaire!H400:M400))</f>
      </c>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row>
    <row r="70" spans="1:42" ht="12.75">
      <c r="A70" s="17">
        <v>16</v>
      </c>
      <c r="B70" s="9">
        <v>19</v>
      </c>
      <c r="C70" s="28">
        <f>IF(ISBLANK(Questionnaire!A398),"",Questionnaire!A398)</f>
      </c>
      <c r="D70" s="4">
        <f>IF(ISBLANK(Questionnaire!A398),"",ConNA(Questionnaire!N398:S398))</f>
      </c>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row>
    <row r="71" spans="1:42" ht="12.75">
      <c r="A71" s="17">
        <v>16</v>
      </c>
      <c r="B71" s="9">
        <v>20</v>
      </c>
      <c r="C71" s="28">
        <f>IF(ISBLANK(Questionnaire!A399),"",Questionnaire!A399)</f>
      </c>
      <c r="D71" s="4">
        <f>IF(ISBLANK(Questionnaire!A399),"",ConNA(Questionnaire!N399:S399))</f>
      </c>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row>
    <row r="72" spans="1:42" ht="12.75">
      <c r="A72" s="17">
        <v>16</v>
      </c>
      <c r="B72" s="9">
        <v>21</v>
      </c>
      <c r="C72" s="29">
        <f>IF(ISBLANK(Questionnaire!A400),"",Questionnaire!A400)</f>
      </c>
      <c r="D72" s="23">
        <f>IF(ISBLANK(Questionnaire!A400),"",ConNA(Questionnaire!N400:S400))</f>
      </c>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row>
    <row r="73" spans="1:42" ht="12.75">
      <c r="A73" s="82">
        <v>19</v>
      </c>
      <c r="B73" s="83">
        <v>9</v>
      </c>
      <c r="C73" s="84">
        <f>IF(ISBLANK(Questionnaire!A450),"",Questionnaire!A450)</f>
      </c>
      <c r="D73" s="85">
        <f>IF(ISBLANK(Questionnaire!A450),"",ConNA(Questionnaire!B450:G450))</f>
      </c>
      <c r="E73" s="86"/>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row>
    <row r="74" spans="1:42" ht="12.75">
      <c r="A74" s="87">
        <v>19</v>
      </c>
      <c r="B74" s="88">
        <v>10</v>
      </c>
      <c r="C74" s="84">
        <f>IF(ISBLANK(Questionnaire!A451),"",Questionnaire!A451)</f>
      </c>
      <c r="D74" s="85">
        <f>IF(ISBLANK(Questionnaire!A451),"",ConNA(Questionnaire!B451:G451))</f>
      </c>
      <c r="E74" s="86"/>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row>
    <row r="75" spans="1:42" ht="12.75">
      <c r="A75" s="87">
        <v>19</v>
      </c>
      <c r="B75" s="88">
        <v>11</v>
      </c>
      <c r="C75" s="89">
        <f>IF(ISBLANK(Questionnaire!A452),"",Questionnaire!A452)</f>
      </c>
      <c r="D75" s="90">
        <f>IF(ISBLANK(Questionnaire!A452),"",ConNA(Questionnaire!B452:G452))</f>
      </c>
      <c r="E75" s="86"/>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row>
    <row r="76" spans="1:42" ht="12.75">
      <c r="A76" s="16">
        <v>20</v>
      </c>
      <c r="B76" s="8">
        <v>8</v>
      </c>
      <c r="C76" s="28">
        <f>IF(ISBLANK(Questionnaire!A479),"",Questionnaire!A479)</f>
      </c>
      <c r="D76" s="4">
        <f>IF(ISBLANK(Questionnaire!A479),"",ConNA(Questionnaire!B479:G479))</f>
      </c>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row>
    <row r="77" spans="1:42" ht="12.75">
      <c r="A77" s="17">
        <v>20</v>
      </c>
      <c r="B77" s="9">
        <v>9</v>
      </c>
      <c r="C77" s="28">
        <f>IF(ISBLANK(Questionnaire!A480),"",Questionnaire!A480)</f>
      </c>
      <c r="D77" s="4">
        <f>IF(ISBLANK(Questionnaire!A480),"",ConNA(Questionnaire!B480:G480))</f>
      </c>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row>
    <row r="78" spans="1:42" ht="12.75">
      <c r="A78" s="18">
        <v>20</v>
      </c>
      <c r="B78" s="10">
        <v>10</v>
      </c>
      <c r="C78" s="29">
        <f>IF(ISBLANK(Questionnaire!A481),"",Questionnaire!A481)</f>
      </c>
      <c r="D78" s="23">
        <f>IF(ISBLANK(Questionnaire!A481),"",ConNA(Questionnaire!B481:G481))</f>
      </c>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row>
  </sheetData>
  <sheetProtection/>
  <mergeCells count="3">
    <mergeCell ref="B6:C6"/>
    <mergeCell ref="B7:C7"/>
    <mergeCell ref="B2:G3"/>
  </mergeCells>
  <printOptions/>
  <pageMargins left="0.7480314960629921" right="0.551181102362204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2"/>
  <dimension ref="A2:D30"/>
  <sheetViews>
    <sheetView zoomScalePageLayoutView="0" workbookViewId="0" topLeftCell="A1">
      <selection activeCell="E18" sqref="E18"/>
    </sheetView>
  </sheetViews>
  <sheetFormatPr defaultColWidth="9.140625" defaultRowHeight="12.75"/>
  <cols>
    <col min="1" max="1" width="7.8515625" style="0" customWidth="1"/>
    <col min="2" max="3" width="5.7109375" style="0" customWidth="1"/>
    <col min="4" max="4" width="64.140625" style="0" customWidth="1"/>
  </cols>
  <sheetData>
    <row r="2" spans="2:4" ht="12.75">
      <c r="B2" s="508" t="s">
        <v>6</v>
      </c>
      <c r="C2" s="508"/>
      <c r="D2" s="508"/>
    </row>
    <row r="3" spans="2:4" ht="12.75">
      <c r="B3" s="508"/>
      <c r="C3" s="508"/>
      <c r="D3" s="508"/>
    </row>
    <row r="6" spans="1:3" ht="12.75">
      <c r="A6" s="1" t="s">
        <v>7</v>
      </c>
      <c r="B6" s="510" t="s">
        <v>8</v>
      </c>
      <c r="C6" s="511"/>
    </row>
    <row r="7" spans="1:3" ht="12.75">
      <c r="A7" s="22">
        <f>Questionnaire!F5</f>
        <v>3</v>
      </c>
      <c r="B7" s="515">
        <f>Questionnaire!G5</f>
        <v>2017</v>
      </c>
      <c r="C7" s="516"/>
    </row>
    <row r="10" spans="1:4" ht="12.75">
      <c r="A10" s="11" t="s">
        <v>11</v>
      </c>
      <c r="B10" s="11" t="s">
        <v>9</v>
      </c>
      <c r="C10" s="11" t="s">
        <v>10</v>
      </c>
      <c r="D10" s="24"/>
    </row>
    <row r="11" spans="1:4" ht="50.25" customHeight="1">
      <c r="A11" s="26">
        <v>23</v>
      </c>
      <c r="B11" s="27">
        <f>IF(ISBLANK(Questionnaire!C19),"",Questionnaire!C19)</f>
      </c>
      <c r="C11" s="32">
        <f>IF(ISBLANK(Questionnaire!C18),"",Questionnaire!C18)</f>
      </c>
      <c r="D11" s="30">
        <f>IF(ISBLANK(Questionnaire!A512),"",Questionnaire!A512)</f>
      </c>
    </row>
    <row r="12" spans="1:4" ht="15" customHeight="1">
      <c r="A12" s="17"/>
      <c r="B12" s="13"/>
      <c r="C12" s="13"/>
      <c r="D12" s="25"/>
    </row>
    <row r="13" spans="1:4" ht="15" customHeight="1">
      <c r="A13" s="17"/>
      <c r="B13" s="13"/>
      <c r="C13" s="13"/>
      <c r="D13" s="25"/>
    </row>
    <row r="14" spans="1:4" ht="15.75" customHeight="1">
      <c r="A14" s="17"/>
      <c r="B14" s="13"/>
      <c r="C14" s="13"/>
      <c r="D14" s="25"/>
    </row>
    <row r="15" spans="1:4" ht="14.25" customHeight="1">
      <c r="A15" s="17"/>
      <c r="B15" s="13"/>
      <c r="C15" s="13"/>
      <c r="D15" s="25"/>
    </row>
    <row r="16" spans="1:4" ht="15" customHeight="1">
      <c r="A16" s="17"/>
      <c r="B16" s="13"/>
      <c r="C16" s="13"/>
      <c r="D16" s="25"/>
    </row>
    <row r="17" spans="1:4" ht="15" customHeight="1">
      <c r="A17" s="17"/>
      <c r="B17" s="13"/>
      <c r="C17" s="13"/>
      <c r="D17" s="25"/>
    </row>
    <row r="18" spans="1:4" ht="14.25" customHeight="1">
      <c r="A18" s="17"/>
      <c r="B18" s="13"/>
      <c r="C18" s="13"/>
      <c r="D18" s="25"/>
    </row>
    <row r="19" spans="1:4" ht="15" customHeight="1">
      <c r="A19" s="17"/>
      <c r="B19" s="13"/>
      <c r="C19" s="13"/>
      <c r="D19" s="25"/>
    </row>
    <row r="20" spans="1:4" ht="15.75" customHeight="1">
      <c r="A20" s="17"/>
      <c r="B20" s="13"/>
      <c r="C20" s="13"/>
      <c r="D20" s="25"/>
    </row>
    <row r="21" spans="1:4" ht="15.75" customHeight="1">
      <c r="A21" s="17"/>
      <c r="B21" s="13"/>
      <c r="C21" s="13"/>
      <c r="D21" s="25"/>
    </row>
    <row r="22" spans="1:4" ht="15.75" customHeight="1">
      <c r="A22" s="17"/>
      <c r="B22" s="13"/>
      <c r="C22" s="13"/>
      <c r="D22" s="25"/>
    </row>
    <row r="23" spans="1:4" ht="15.75" customHeight="1">
      <c r="A23" s="17"/>
      <c r="B23" s="13"/>
      <c r="C23" s="13"/>
      <c r="D23" s="25"/>
    </row>
    <row r="24" spans="1:4" ht="15.75" customHeight="1">
      <c r="A24" s="17"/>
      <c r="B24" s="13"/>
      <c r="C24" s="13"/>
      <c r="D24" s="25"/>
    </row>
    <row r="25" spans="1:4" ht="15.75" customHeight="1">
      <c r="A25" s="17"/>
      <c r="B25" s="13"/>
      <c r="C25" s="13"/>
      <c r="D25" s="25"/>
    </row>
    <row r="26" spans="1:4" ht="16.5" customHeight="1">
      <c r="A26" s="17"/>
      <c r="B26" s="13"/>
      <c r="C26" s="13"/>
      <c r="D26" s="25"/>
    </row>
    <row r="27" spans="1:4" ht="16.5" customHeight="1">
      <c r="A27" s="17"/>
      <c r="B27" s="13"/>
      <c r="C27" s="13"/>
      <c r="D27" s="25"/>
    </row>
    <row r="28" spans="1:4" ht="16.5" customHeight="1">
      <c r="A28" s="17"/>
      <c r="B28" s="13"/>
      <c r="C28" s="13"/>
      <c r="D28" s="25"/>
    </row>
    <row r="29" spans="1:4" ht="15" customHeight="1">
      <c r="A29" s="17"/>
      <c r="B29" s="13"/>
      <c r="C29" s="13"/>
      <c r="D29" s="25"/>
    </row>
    <row r="30" spans="1:4" ht="15.75" customHeight="1">
      <c r="A30" s="17"/>
      <c r="B30" s="13"/>
      <c r="C30" s="13"/>
      <c r="D30" s="25"/>
    </row>
  </sheetData>
  <sheetProtection/>
  <mergeCells count="3">
    <mergeCell ref="B2:D3"/>
    <mergeCell ref="B6:C6"/>
    <mergeCell ref="B7:C7"/>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ummary1"/>
  <dimension ref="A2:CI119"/>
  <sheetViews>
    <sheetView zoomScalePageLayoutView="0" workbookViewId="0" topLeftCell="A73">
      <selection activeCell="A64" sqref="A64:D75"/>
    </sheetView>
  </sheetViews>
  <sheetFormatPr defaultColWidth="9.140625" defaultRowHeight="12.75"/>
  <cols>
    <col min="1" max="1" width="10.140625" style="93" customWidth="1"/>
    <col min="2" max="2" width="7.421875" style="93" customWidth="1"/>
    <col min="3" max="3" width="7.8515625" style="104" customWidth="1"/>
    <col min="4" max="87" width="3.7109375" style="93" customWidth="1"/>
    <col min="88" max="16384" width="9.140625" style="93" customWidth="1"/>
  </cols>
  <sheetData>
    <row r="2" spans="2:17" ht="12.75">
      <c r="B2" s="517" t="s">
        <v>6</v>
      </c>
      <c r="C2" s="517"/>
      <c r="D2" s="517"/>
      <c r="E2" s="517"/>
      <c r="F2" s="517"/>
      <c r="G2" s="517"/>
      <c r="H2" s="517"/>
      <c r="I2" s="517"/>
      <c r="J2" s="517"/>
      <c r="K2" s="517"/>
      <c r="L2" s="517"/>
      <c r="M2" s="517"/>
      <c r="N2" s="517"/>
      <c r="O2" s="517"/>
      <c r="P2" s="517"/>
      <c r="Q2" s="517"/>
    </row>
    <row r="3" spans="2:17" ht="12.75">
      <c r="B3" s="517"/>
      <c r="C3" s="517"/>
      <c r="D3" s="517"/>
      <c r="E3" s="517"/>
      <c r="F3" s="517"/>
      <c r="G3" s="517"/>
      <c r="H3" s="517"/>
      <c r="I3" s="517"/>
      <c r="J3" s="517"/>
      <c r="K3" s="517"/>
      <c r="L3" s="517"/>
      <c r="M3" s="517"/>
      <c r="N3" s="517"/>
      <c r="O3" s="517"/>
      <c r="P3" s="517"/>
      <c r="Q3" s="517"/>
    </row>
    <row r="6" spans="1:7" ht="12.75">
      <c r="A6" s="95" t="s">
        <v>7</v>
      </c>
      <c r="B6" s="518" t="s">
        <v>8</v>
      </c>
      <c r="C6" s="519"/>
      <c r="D6" s="520"/>
      <c r="E6" s="96"/>
      <c r="F6" s="96"/>
      <c r="G6" s="96"/>
    </row>
    <row r="7" spans="1:7" ht="12.75">
      <c r="A7" s="127">
        <f>Questionnaire!F5</f>
        <v>3</v>
      </c>
      <c r="B7" s="521">
        <f>Questionnaire!G5</f>
        <v>2017</v>
      </c>
      <c r="C7" s="522"/>
      <c r="D7" s="523"/>
      <c r="E7" s="97"/>
      <c r="F7" s="97"/>
      <c r="G7" s="97"/>
    </row>
    <row r="9" spans="1:22" ht="12.75">
      <c r="A9" s="98"/>
      <c r="B9" s="98"/>
      <c r="C9" s="99"/>
      <c r="D9" s="100"/>
      <c r="E9" s="100"/>
      <c r="F9" s="100"/>
      <c r="G9" s="100"/>
      <c r="H9" s="100"/>
      <c r="I9" s="100"/>
      <c r="J9" s="100"/>
      <c r="K9" s="100"/>
      <c r="L9" s="100"/>
      <c r="M9" s="100"/>
      <c r="N9" s="100"/>
      <c r="O9" s="100"/>
      <c r="P9" s="100"/>
      <c r="Q9" s="100"/>
      <c r="R9" s="100"/>
      <c r="S9" s="100"/>
      <c r="T9" s="100"/>
      <c r="U9" s="100"/>
      <c r="V9" s="100"/>
    </row>
    <row r="10" spans="1:87" ht="12.75">
      <c r="A10" s="101"/>
      <c r="B10" s="102" t="s">
        <v>9</v>
      </c>
      <c r="C10" s="103">
        <f>IF(ISBLANK(Questionnaire!C19),"",Questionnaire!C19)</f>
      </c>
      <c r="D10" s="96"/>
      <c r="E10" s="96"/>
      <c r="F10" s="96"/>
      <c r="G10" s="96"/>
      <c r="H10" s="96"/>
      <c r="I10" s="96"/>
      <c r="J10" s="96"/>
      <c r="K10" s="96"/>
      <c r="L10" s="96"/>
      <c r="M10" s="96"/>
      <c r="N10" s="96"/>
      <c r="O10" s="96"/>
      <c r="P10" s="96"/>
      <c r="Q10" s="96"/>
      <c r="R10" s="96"/>
      <c r="S10" s="96"/>
      <c r="T10" s="96"/>
      <c r="U10" s="96"/>
      <c r="V10" s="96"/>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row>
    <row r="11" spans="1:22" ht="12.75">
      <c r="A11" s="105" t="s">
        <v>11</v>
      </c>
      <c r="B11" s="106" t="s">
        <v>12</v>
      </c>
      <c r="C11" s="269">
        <f>IF(ISBLANK(Questionnaire!C18),"",Questionnaire!C18)</f>
      </c>
      <c r="D11" s="96"/>
      <c r="E11" s="96"/>
      <c r="F11" s="96"/>
      <c r="G11" s="96"/>
      <c r="H11" s="96"/>
      <c r="I11" s="96"/>
      <c r="J11" s="96"/>
      <c r="K11" s="96"/>
      <c r="L11" s="96"/>
      <c r="M11" s="96"/>
      <c r="N11" s="96"/>
      <c r="O11" s="96"/>
      <c r="P11" s="96"/>
      <c r="Q11" s="107"/>
      <c r="R11" s="107"/>
      <c r="S11" s="107"/>
      <c r="T11" s="107"/>
      <c r="U11" s="107"/>
      <c r="V11" s="107"/>
    </row>
    <row r="12" spans="1:3" ht="12.75">
      <c r="A12" s="108">
        <v>111</v>
      </c>
      <c r="B12" s="109">
        <v>1</v>
      </c>
      <c r="C12" s="110">
        <f>ConNA(Questionnaire!B539:G539)</f>
        <v>0</v>
      </c>
    </row>
    <row r="13" spans="1:3" ht="12.75">
      <c r="A13" s="111">
        <v>111</v>
      </c>
      <c r="B13" s="109">
        <v>2</v>
      </c>
      <c r="C13" s="110">
        <f>ConNA(Questionnaire!B540:G540)</f>
        <v>0</v>
      </c>
    </row>
    <row r="14" spans="1:3" ht="12.75">
      <c r="A14" s="111">
        <v>111</v>
      </c>
      <c r="B14" s="109">
        <v>3</v>
      </c>
      <c r="C14" s="110">
        <f>ConNA(Questionnaire!B542:G542)</f>
        <v>0</v>
      </c>
    </row>
    <row r="15" spans="1:3" ht="12.75">
      <c r="A15" s="111">
        <v>111</v>
      </c>
      <c r="B15" s="109">
        <v>4</v>
      </c>
      <c r="C15" s="110">
        <f>ConNA(Questionnaire!B543:G543)</f>
        <v>0</v>
      </c>
    </row>
    <row r="16" spans="1:3" ht="12.75">
      <c r="A16" s="111">
        <v>111</v>
      </c>
      <c r="B16" s="109">
        <v>5</v>
      </c>
      <c r="C16" s="110">
        <f>ConNA(Questionnaire!B545:G545)</f>
        <v>0</v>
      </c>
    </row>
    <row r="17" spans="1:3" ht="12.75">
      <c r="A17" s="111">
        <v>111</v>
      </c>
      <c r="B17" s="109">
        <v>6</v>
      </c>
      <c r="C17" s="110">
        <f>ConNA(Questionnaire!B546:G546)</f>
        <v>0</v>
      </c>
    </row>
    <row r="18" spans="1:3" ht="12.75">
      <c r="A18" s="111">
        <v>111</v>
      </c>
      <c r="B18" s="109">
        <v>7</v>
      </c>
      <c r="C18" s="110">
        <f>ConNA(Questionnaire!B548:G548)</f>
        <v>0</v>
      </c>
    </row>
    <row r="19" spans="1:3" ht="12.75">
      <c r="A19" s="111">
        <v>111</v>
      </c>
      <c r="B19" s="109">
        <v>8</v>
      </c>
      <c r="C19" s="110">
        <f>ConNA(Questionnaire!B549:G549)</f>
        <v>0</v>
      </c>
    </row>
    <row r="20" spans="1:3" ht="12.75">
      <c r="A20" s="111">
        <v>111</v>
      </c>
      <c r="B20" s="109">
        <v>9</v>
      </c>
      <c r="C20" s="110">
        <f>ConNA(Questionnaire!B551:G551)</f>
        <v>0</v>
      </c>
    </row>
    <row r="21" spans="1:3" ht="12.75">
      <c r="A21" s="111">
        <v>111</v>
      </c>
      <c r="B21" s="109">
        <v>10</v>
      </c>
      <c r="C21" s="110">
        <f>ConNA(Questionnaire!H539:M539)</f>
        <v>0</v>
      </c>
    </row>
    <row r="22" spans="1:3" ht="12.75">
      <c r="A22" s="111">
        <v>111</v>
      </c>
      <c r="B22" s="109">
        <v>11</v>
      </c>
      <c r="C22" s="110">
        <f>ConNA(Questionnaire!H540:M540)</f>
        <v>0</v>
      </c>
    </row>
    <row r="23" spans="1:3" ht="12.75">
      <c r="A23" s="111">
        <v>111</v>
      </c>
      <c r="B23" s="109">
        <v>12</v>
      </c>
      <c r="C23" s="110">
        <f>ConNA(Questionnaire!H542:M542)</f>
        <v>0</v>
      </c>
    </row>
    <row r="24" spans="1:3" ht="12.75">
      <c r="A24" s="111">
        <v>111</v>
      </c>
      <c r="B24" s="109">
        <v>13</v>
      </c>
      <c r="C24" s="110">
        <f>ConNA(Questionnaire!H543:M543)</f>
        <v>0</v>
      </c>
    </row>
    <row r="25" spans="1:3" ht="12.75">
      <c r="A25" s="111">
        <v>111</v>
      </c>
      <c r="B25" s="109">
        <v>14</v>
      </c>
      <c r="C25" s="110">
        <f>ConNA(Questionnaire!H545:M545)</f>
        <v>0</v>
      </c>
    </row>
    <row r="26" spans="1:3" ht="12.75">
      <c r="A26" s="111">
        <v>111</v>
      </c>
      <c r="B26" s="109">
        <v>15</v>
      </c>
      <c r="C26" s="110">
        <f>ConNA(Questionnaire!H546:M546)</f>
        <v>0</v>
      </c>
    </row>
    <row r="27" spans="1:3" ht="12.75">
      <c r="A27" s="111">
        <v>111</v>
      </c>
      <c r="B27" s="109">
        <v>16</v>
      </c>
      <c r="C27" s="110">
        <f>ConNA(Questionnaire!H548:M548)</f>
        <v>0</v>
      </c>
    </row>
    <row r="28" spans="1:3" ht="12.75">
      <c r="A28" s="111">
        <v>111</v>
      </c>
      <c r="B28" s="109">
        <v>17</v>
      </c>
      <c r="C28" s="110">
        <f>ConNA(Questionnaire!H549:M549)</f>
        <v>0</v>
      </c>
    </row>
    <row r="29" spans="1:3" ht="12.75">
      <c r="A29" s="111">
        <v>111</v>
      </c>
      <c r="B29" s="109">
        <v>18</v>
      </c>
      <c r="C29" s="110">
        <f>ConNA(Questionnaire!H551:M551)</f>
        <v>0</v>
      </c>
    </row>
    <row r="30" spans="1:3" ht="12.75">
      <c r="A30" s="331">
        <v>120</v>
      </c>
      <c r="B30" s="83">
        <v>1</v>
      </c>
      <c r="C30" s="332">
        <f>ConNA(Questionnaire!B584:G584)</f>
        <v>0</v>
      </c>
    </row>
    <row r="31" spans="1:3" ht="12.75">
      <c r="A31" s="87">
        <v>120</v>
      </c>
      <c r="B31" s="85">
        <v>2</v>
      </c>
      <c r="C31" s="333">
        <f>ConNA(Questionnaire!B585:G585)</f>
        <v>0</v>
      </c>
    </row>
    <row r="32" spans="1:3" ht="12.75">
      <c r="A32" s="87">
        <v>120</v>
      </c>
      <c r="B32" s="88">
        <v>3</v>
      </c>
      <c r="C32" s="333">
        <f>ConNA(Questionnaire!B586:G586)</f>
        <v>0</v>
      </c>
    </row>
    <row r="33" spans="1:3" ht="12.75">
      <c r="A33" s="87">
        <v>120</v>
      </c>
      <c r="B33" s="85">
        <v>4</v>
      </c>
      <c r="C33" s="333">
        <f>ConNA(Questionnaire!B587:G587)</f>
        <v>0</v>
      </c>
    </row>
    <row r="34" spans="1:3" ht="12.75">
      <c r="A34" s="87">
        <v>120</v>
      </c>
      <c r="B34" s="88">
        <v>5</v>
      </c>
      <c r="C34" s="333">
        <f>ConNA(Questionnaire!B588:G588)</f>
        <v>0</v>
      </c>
    </row>
    <row r="35" spans="1:3" ht="12.75">
      <c r="A35" s="87">
        <v>120</v>
      </c>
      <c r="B35" s="85">
        <v>6</v>
      </c>
      <c r="C35" s="333">
        <f>ConNA(Questionnaire!B589:G589)</f>
        <v>0</v>
      </c>
    </row>
    <row r="36" spans="1:3" ht="12.75">
      <c r="A36" s="87">
        <v>120</v>
      </c>
      <c r="B36" s="88">
        <v>7</v>
      </c>
      <c r="C36" s="333">
        <f>ConNA(Questionnaire!B590:G590)</f>
        <v>0</v>
      </c>
    </row>
    <row r="37" spans="1:3" ht="12.75">
      <c r="A37" s="87">
        <v>120</v>
      </c>
      <c r="B37" s="85">
        <v>8</v>
      </c>
      <c r="C37" s="333">
        <f>ConNA(Questionnaire!B591:G591)</f>
        <v>0</v>
      </c>
    </row>
    <row r="38" spans="1:3" ht="12.75">
      <c r="A38" s="87">
        <v>120</v>
      </c>
      <c r="B38" s="88">
        <v>9</v>
      </c>
      <c r="C38" s="333">
        <f>ConNA(Questionnaire!B592:G592)</f>
        <v>0</v>
      </c>
    </row>
    <row r="39" spans="1:3" ht="12.75">
      <c r="A39" s="87">
        <v>120</v>
      </c>
      <c r="B39" s="85">
        <v>10</v>
      </c>
      <c r="C39" s="333">
        <f>ConNA(Questionnaire!I584:N584)</f>
        <v>0</v>
      </c>
    </row>
    <row r="40" spans="1:3" ht="12.75">
      <c r="A40" s="87">
        <v>120</v>
      </c>
      <c r="B40" s="88">
        <v>11</v>
      </c>
      <c r="C40" s="333">
        <f>ConNA(Questionnaire!I585:N585)</f>
        <v>0</v>
      </c>
    </row>
    <row r="41" spans="1:3" ht="12.75">
      <c r="A41" s="87">
        <v>120</v>
      </c>
      <c r="B41" s="85">
        <v>12</v>
      </c>
      <c r="C41" s="333">
        <f>ConNA(Questionnaire!I586:N586)</f>
        <v>0</v>
      </c>
    </row>
    <row r="42" spans="1:3" ht="12.75">
      <c r="A42" s="87">
        <v>120</v>
      </c>
      <c r="B42" s="88">
        <v>13</v>
      </c>
      <c r="C42" s="333">
        <f>ConNA(Questionnaire!I587:N587)</f>
        <v>0</v>
      </c>
    </row>
    <row r="43" spans="1:3" ht="12.75">
      <c r="A43" s="87">
        <v>120</v>
      </c>
      <c r="B43" s="85">
        <v>14</v>
      </c>
      <c r="C43" s="333">
        <f>ConNA(Questionnaire!I588:N588)</f>
        <v>0</v>
      </c>
    </row>
    <row r="44" spans="1:3" ht="12.75">
      <c r="A44" s="87">
        <v>120</v>
      </c>
      <c r="B44" s="88">
        <v>15</v>
      </c>
      <c r="C44" s="333">
        <f>ConNA(Questionnaire!I589:N589)</f>
        <v>0</v>
      </c>
    </row>
    <row r="45" spans="1:3" ht="12.75">
      <c r="A45" s="87">
        <v>120</v>
      </c>
      <c r="B45" s="85">
        <v>16</v>
      </c>
      <c r="C45" s="333">
        <f>ConNA(Questionnaire!I590:N590)</f>
        <v>0</v>
      </c>
    </row>
    <row r="46" spans="1:3" ht="12.75">
      <c r="A46" s="87">
        <v>120</v>
      </c>
      <c r="B46" s="88">
        <v>17</v>
      </c>
      <c r="C46" s="333">
        <f>ConNA(Questionnaire!I591:N591)</f>
        <v>0</v>
      </c>
    </row>
    <row r="47" spans="1:3" ht="12.75">
      <c r="A47" s="334">
        <v>120</v>
      </c>
      <c r="B47" s="90">
        <v>18</v>
      </c>
      <c r="C47" s="333">
        <f>ConNA(Questionnaire!I592:N592)</f>
        <v>0</v>
      </c>
    </row>
    <row r="48" spans="1:3" ht="12.75">
      <c r="A48" s="87">
        <v>121</v>
      </c>
      <c r="B48" s="85">
        <v>1</v>
      </c>
      <c r="C48" s="332">
        <f>ConNoNA(Questionnaire!C609:C613)</f>
        <v>0</v>
      </c>
    </row>
    <row r="49" spans="1:3" ht="12.75">
      <c r="A49" s="87">
        <v>121</v>
      </c>
      <c r="B49" s="85">
        <v>2</v>
      </c>
      <c r="C49" s="333">
        <f>ConNoNA(Questionnaire!D609:D613)</f>
        <v>0</v>
      </c>
    </row>
    <row r="50" spans="1:3" ht="12.75">
      <c r="A50" s="87">
        <v>121</v>
      </c>
      <c r="B50" s="85">
        <v>3</v>
      </c>
      <c r="C50" s="333">
        <f>ConNoNA(Questionnaire!E609:E613)</f>
        <v>0</v>
      </c>
    </row>
    <row r="51" spans="1:3" ht="12.75">
      <c r="A51" s="87">
        <v>121</v>
      </c>
      <c r="B51" s="85">
        <v>4</v>
      </c>
      <c r="C51" s="333">
        <f>ConNoNA(Questionnaire!F609:F613)</f>
        <v>0</v>
      </c>
    </row>
    <row r="52" spans="1:3" ht="12.75">
      <c r="A52" s="87">
        <v>121</v>
      </c>
      <c r="B52" s="85">
        <v>5</v>
      </c>
      <c r="C52" s="333">
        <f>ConNoNA(Questionnaire!C614:C618)</f>
        <v>0</v>
      </c>
    </row>
    <row r="53" spans="1:3" ht="12.75">
      <c r="A53" s="87">
        <v>121</v>
      </c>
      <c r="B53" s="85">
        <v>6</v>
      </c>
      <c r="C53" s="333">
        <f>ConNoNA(Questionnaire!D614:D618)</f>
        <v>0</v>
      </c>
    </row>
    <row r="54" spans="1:3" ht="12.75">
      <c r="A54" s="87">
        <v>121</v>
      </c>
      <c r="B54" s="85">
        <v>7</v>
      </c>
      <c r="C54" s="333">
        <f>ConNoNA(Questionnaire!E614:E618)</f>
        <v>0</v>
      </c>
    </row>
    <row r="55" spans="1:3" ht="12.75">
      <c r="A55" s="87">
        <v>121</v>
      </c>
      <c r="B55" s="85">
        <v>8</v>
      </c>
      <c r="C55" s="333">
        <f>ConNoNA(Questionnaire!F614:F618)</f>
        <v>0</v>
      </c>
    </row>
    <row r="56" spans="1:3" ht="12.75">
      <c r="A56" s="87">
        <v>121</v>
      </c>
      <c r="B56" s="85">
        <v>9</v>
      </c>
      <c r="C56" s="333">
        <f>ConNoNA(Questionnaire!C624:C628)</f>
        <v>0</v>
      </c>
    </row>
    <row r="57" spans="1:3" ht="12.75">
      <c r="A57" s="87">
        <v>121</v>
      </c>
      <c r="B57" s="85">
        <v>10</v>
      </c>
      <c r="C57" s="333">
        <f>ConNoNA(Questionnaire!D624:D628)</f>
        <v>0</v>
      </c>
    </row>
    <row r="58" spans="1:3" ht="12.75">
      <c r="A58" s="87">
        <v>121</v>
      </c>
      <c r="B58" s="85">
        <v>11</v>
      </c>
      <c r="C58" s="333">
        <f>ConNoNA(Questionnaire!E624:E628)</f>
        <v>0</v>
      </c>
    </row>
    <row r="59" spans="1:3" ht="12.75">
      <c r="A59" s="87">
        <v>121</v>
      </c>
      <c r="B59" s="85">
        <v>12</v>
      </c>
      <c r="C59" s="333">
        <f>ConNoNA(Questionnaire!F624:F628)</f>
        <v>0</v>
      </c>
    </row>
    <row r="60" spans="1:3" ht="12.75">
      <c r="A60" s="87">
        <v>121</v>
      </c>
      <c r="B60" s="85">
        <v>13</v>
      </c>
      <c r="C60" s="333">
        <f>ConNoNA(Questionnaire!C629:C633)</f>
        <v>0</v>
      </c>
    </row>
    <row r="61" spans="1:3" ht="12.75">
      <c r="A61" s="87">
        <v>121</v>
      </c>
      <c r="B61" s="85">
        <v>14</v>
      </c>
      <c r="C61" s="333">
        <f>ConNoNA(Questionnaire!D629:D633)</f>
        <v>0</v>
      </c>
    </row>
    <row r="62" spans="1:3" ht="12.75">
      <c r="A62" s="87">
        <v>121</v>
      </c>
      <c r="B62" s="85">
        <v>15</v>
      </c>
      <c r="C62" s="333">
        <f>ConNoNA(Questionnaire!E629:E633)</f>
        <v>0</v>
      </c>
    </row>
    <row r="63" spans="1:3" ht="12.75">
      <c r="A63" s="87">
        <v>121</v>
      </c>
      <c r="B63" s="85">
        <v>16</v>
      </c>
      <c r="C63" s="333">
        <f>ConNoNA(Questionnaire!F629:F633)</f>
        <v>0</v>
      </c>
    </row>
    <row r="64" spans="1:3" ht="12.75">
      <c r="A64" s="108">
        <v>127</v>
      </c>
      <c r="B64" s="337">
        <v>1</v>
      </c>
      <c r="C64" s="338" t="str">
        <f>IF(ISBLANK(Questionnaire!B649),"0","1")</f>
        <v>0</v>
      </c>
    </row>
    <row r="65" spans="1:3" ht="12" customHeight="1">
      <c r="A65" s="111">
        <v>127</v>
      </c>
      <c r="B65" s="109">
        <v>2</v>
      </c>
      <c r="C65" s="341" t="str">
        <f>IF(ISBLANK(Questionnaire!C649),"0","1")</f>
        <v>0</v>
      </c>
    </row>
    <row r="66" spans="1:3" ht="12.75">
      <c r="A66" s="111">
        <v>127</v>
      </c>
      <c r="B66" s="109">
        <v>6</v>
      </c>
      <c r="C66" s="333" t="str">
        <f>IF(ISBLANK(Questionnaire!B658),"0","1")</f>
        <v>0</v>
      </c>
    </row>
    <row r="67" spans="1:3" ht="12.75">
      <c r="A67" s="111">
        <v>127</v>
      </c>
      <c r="B67" s="109">
        <v>7</v>
      </c>
      <c r="C67" s="333" t="str">
        <f>IF(ISBLANK(Questionnaire!C658),"0","1")</f>
        <v>0</v>
      </c>
    </row>
    <row r="68" spans="1:3" ht="12.75">
      <c r="A68" s="111">
        <v>127</v>
      </c>
      <c r="B68" s="109">
        <v>8</v>
      </c>
      <c r="C68" s="333" t="str">
        <f>IF(ISBLANK(Questionnaire!D658),"0","1")</f>
        <v>0</v>
      </c>
    </row>
    <row r="69" spans="1:3" ht="12.75">
      <c r="A69" s="111">
        <v>127</v>
      </c>
      <c r="B69" s="109">
        <v>9</v>
      </c>
      <c r="C69" s="333" t="str">
        <f>IF(ISBLANK(Questionnaire!E658),"0","1")</f>
        <v>0</v>
      </c>
    </row>
    <row r="70" spans="1:3" ht="12.75">
      <c r="A70" s="111">
        <v>127</v>
      </c>
      <c r="B70" s="109">
        <v>14</v>
      </c>
      <c r="C70" s="333" t="str">
        <f>IF(ISBLANK(Questionnaire!B666),"0","1")</f>
        <v>0</v>
      </c>
    </row>
    <row r="71" spans="1:3" ht="12.75">
      <c r="A71" s="111">
        <v>127</v>
      </c>
      <c r="B71" s="109">
        <v>15</v>
      </c>
      <c r="C71" s="333" t="str">
        <f>IF(ISBLANK(Questionnaire!C666),"0","1")</f>
        <v>0</v>
      </c>
    </row>
    <row r="72" spans="1:3" ht="12.75">
      <c r="A72" s="111">
        <v>127</v>
      </c>
      <c r="B72" s="109">
        <v>16</v>
      </c>
      <c r="C72" s="333" t="str">
        <f>IF(ISBLANK(Questionnaire!D666),"0","1")</f>
        <v>0</v>
      </c>
    </row>
    <row r="73" spans="1:3" ht="12.75">
      <c r="A73" s="111">
        <v>127</v>
      </c>
      <c r="B73" s="109">
        <v>17</v>
      </c>
      <c r="C73" s="333" t="str">
        <f>IF(ISBLANK(Questionnaire!E666),"0","1")</f>
        <v>0</v>
      </c>
    </row>
    <row r="74" spans="1:3" ht="12.75">
      <c r="A74" s="111">
        <v>127</v>
      </c>
      <c r="B74" s="109">
        <v>18</v>
      </c>
      <c r="C74" s="333" t="str">
        <f>IF(ISBLANK(Questionnaire!F666),"0","1")</f>
        <v>0</v>
      </c>
    </row>
    <row r="75" spans="1:3" ht="12.75">
      <c r="A75" s="111">
        <v>127</v>
      </c>
      <c r="B75" s="109">
        <v>19</v>
      </c>
      <c r="C75" s="333" t="str">
        <f>IF(ISBLANK(Questionnaire!G666),"0","1")</f>
        <v>0</v>
      </c>
    </row>
    <row r="76" spans="1:3" ht="12.75">
      <c r="A76" s="111">
        <v>127</v>
      </c>
      <c r="B76" s="109">
        <v>20</v>
      </c>
      <c r="C76" s="333" t="str">
        <f>IF(ISBLANK(Questionnaire!H666),"0","1")</f>
        <v>0</v>
      </c>
    </row>
    <row r="77" spans="1:3" ht="12.75">
      <c r="A77" s="331">
        <v>128</v>
      </c>
      <c r="B77" s="83">
        <v>1</v>
      </c>
      <c r="C77" s="332" t="str">
        <f>IF(ConNA(Questionnaire!B680:E680)=1,"5",IF(ConNA(Questionnaire!B680:E680)=2,"4",IF(ConNA(Questionnaire!B680:E680)=3,"3","0")))</f>
        <v>0</v>
      </c>
    </row>
    <row r="78" spans="1:3" ht="12.75">
      <c r="A78" s="339">
        <v>128</v>
      </c>
      <c r="B78" s="88">
        <v>2</v>
      </c>
      <c r="C78" s="333" t="str">
        <f>IF(ConNA(Questionnaire!B681:E681)=1,"5",IF(ConNA(Questionnaire!B681:E681)=2,"4",IF(ConNA(Questionnaire!B681:E681)=3,"3","0")))</f>
        <v>0</v>
      </c>
    </row>
    <row r="79" spans="1:3" ht="12.75">
      <c r="A79" s="339">
        <v>128</v>
      </c>
      <c r="B79" s="88">
        <v>3</v>
      </c>
      <c r="C79" s="333" t="str">
        <f>IF(ConNA(Questionnaire!B682:E682)=1,"5",IF(ConNA(Questionnaire!B682:E682)=2,"4",IF(ConNA(Questionnaire!B682:E682)=3,"3","0")))</f>
        <v>0</v>
      </c>
    </row>
    <row r="80" spans="1:3" ht="12.75">
      <c r="A80" s="339">
        <v>128</v>
      </c>
      <c r="B80" s="88">
        <v>4</v>
      </c>
      <c r="C80" s="333" t="str">
        <f>IF(ConNA(Questionnaire!B683:E683)=1,"5",IF(ConNA(Questionnaire!B683:E683)=2,"4",IF(ConNA(Questionnaire!B683:E683)=3,"3","0")))</f>
        <v>0</v>
      </c>
    </row>
    <row r="81" spans="1:3" ht="12.75">
      <c r="A81" s="339">
        <v>128</v>
      </c>
      <c r="B81" s="88">
        <v>5</v>
      </c>
      <c r="C81" s="333" t="str">
        <f>IF(ConNA(Questionnaire!B685:E685)=1,"5",IF(ConNA(Questionnaire!B685:E685)=2,"4",IF(ConNA(Questionnaire!B685:E685)=3,"3","0")))</f>
        <v>0</v>
      </c>
    </row>
    <row r="82" spans="1:3" ht="12.75">
      <c r="A82" s="339">
        <v>128</v>
      </c>
      <c r="B82" s="88">
        <v>6</v>
      </c>
      <c r="C82" s="333" t="str">
        <f>IF(ConNA(Questionnaire!B686:E686)=1,"5",IF(ConNA(Questionnaire!B686:E686)=2,"4",IF(ConNA(Questionnaire!B686:E686)=3,"3","0")))</f>
        <v>0</v>
      </c>
    </row>
    <row r="83" spans="1:3" ht="12.75">
      <c r="A83" s="339">
        <v>128</v>
      </c>
      <c r="B83" s="88">
        <v>7</v>
      </c>
      <c r="C83" s="333" t="str">
        <f>IF(ConNA(Questionnaire!B687:E687)=1,"5",IF(ConNA(Questionnaire!B687:E687)=2,"4",IF(ConNA(Questionnaire!B687:E687)=3,"3","0")))</f>
        <v>0</v>
      </c>
    </row>
    <row r="84" spans="1:3" ht="12.75">
      <c r="A84" s="339">
        <v>128</v>
      </c>
      <c r="B84" s="88">
        <v>8</v>
      </c>
      <c r="C84" s="333" t="str">
        <f>IF(ConNA(Questionnaire!B689:E689)=1,"5",IF(ConNA(Questionnaire!B689:E689)=2,"4",IF(ConNA(Questionnaire!B689:E689)=3,"3","0")))</f>
        <v>0</v>
      </c>
    </row>
    <row r="85" spans="1:3" ht="12.75">
      <c r="A85" s="339">
        <v>128</v>
      </c>
      <c r="B85" s="88">
        <v>9</v>
      </c>
      <c r="C85" s="333" t="str">
        <f>IF(ConNA(Questionnaire!B690:E690)=1,"5",IF(ConNA(Questionnaire!B690:E690)=2,"4",IF(ConNA(Questionnaire!B690:E690)=3,"3","0")))</f>
        <v>0</v>
      </c>
    </row>
    <row r="86" spans="1:3" ht="12.75">
      <c r="A86" s="82">
        <v>129</v>
      </c>
      <c r="B86" s="340">
        <v>1</v>
      </c>
      <c r="C86" s="332" t="str">
        <f>IF(ConNA(Questionnaire!B706:E706)=1,"5",IF(ConNA(Questionnaire!B706:E706)=2,"4",IF(ConNA(Questionnaire!B706:E706)=3,"3","0")))</f>
        <v>0</v>
      </c>
    </row>
    <row r="87" spans="1:3" ht="12.75">
      <c r="A87" s="87">
        <v>129</v>
      </c>
      <c r="B87" s="88">
        <v>2</v>
      </c>
      <c r="C87" s="333" t="str">
        <f>IF(ConNA(Questionnaire!B707:E707)=1,"5",IF(ConNA(Questionnaire!B707:E707)=2,"4",IF(ConNA(Questionnaire!B707:E707)=3,"3","0")))</f>
        <v>0</v>
      </c>
    </row>
    <row r="88" spans="1:3" ht="12.75">
      <c r="A88" s="87">
        <v>129</v>
      </c>
      <c r="B88" s="88">
        <v>3</v>
      </c>
      <c r="C88" s="333" t="str">
        <f>IF(ConNA(Questionnaire!B708:E708)=1,"5",IF(ConNA(Questionnaire!B708:E708)=2,"4",IF(ConNA(Questionnaire!B708:E708)=3,"3","0")))</f>
        <v>0</v>
      </c>
    </row>
    <row r="89" spans="1:3" ht="12.75">
      <c r="A89" s="87">
        <v>129</v>
      </c>
      <c r="B89" s="88">
        <v>4</v>
      </c>
      <c r="C89" s="333" t="str">
        <f>IF(ConNA(Questionnaire!B709:E709)=1,"5",IF(ConNA(Questionnaire!B709:E709)=2,"4",IF(ConNA(Questionnaire!B709:E709)=3,"3","0")))</f>
        <v>0</v>
      </c>
    </row>
    <row r="90" spans="1:3" ht="12.75">
      <c r="A90" s="87">
        <v>129</v>
      </c>
      <c r="B90" s="88">
        <v>5</v>
      </c>
      <c r="C90" s="333" t="str">
        <f>IF(ConNA(Questionnaire!B711:E711)=1,"5",IF(ConNA(Questionnaire!B711:E711)=2,"4",IF(ConNA(Questionnaire!B711:E711)=3,"3","0")))</f>
        <v>0</v>
      </c>
    </row>
    <row r="91" spans="1:3" ht="12.75">
      <c r="A91" s="87">
        <v>129</v>
      </c>
      <c r="B91" s="88">
        <v>11</v>
      </c>
      <c r="C91" s="333" t="str">
        <f>IF(ConNA(Questionnaire!B718:E718)=1,"5",IF(ConNA(Questionnaire!B718:E718)=2,"4",IF(ConNA(Questionnaire!B718:E718)=3,"3","0")))</f>
        <v>0</v>
      </c>
    </row>
    <row r="92" spans="1:3" ht="12.75">
      <c r="A92" s="87">
        <v>129</v>
      </c>
      <c r="B92" s="88">
        <v>12</v>
      </c>
      <c r="C92" s="333" t="str">
        <f>IF(ConNA(Questionnaire!B719:E719)=1,"5",IF(ConNA(Questionnaire!B719:E719)=2,"4",IF(ConNA(Questionnaire!B719:E719)=3,"3","0")))</f>
        <v>0</v>
      </c>
    </row>
    <row r="93" spans="1:3" ht="12.75">
      <c r="A93" s="87">
        <v>129</v>
      </c>
      <c r="B93" s="88">
        <v>13</v>
      </c>
      <c r="C93" s="333" t="str">
        <f>IF(ConNA(Questionnaire!B720:E720)=1,"5",IF(ConNA(Questionnaire!B720:E720)=2,"4",IF(ConNA(Questionnaire!B720:E720)=3,"3","0")))</f>
        <v>0</v>
      </c>
    </row>
    <row r="94" spans="1:3" ht="12.75">
      <c r="A94" s="87">
        <v>129</v>
      </c>
      <c r="B94" s="88">
        <v>14</v>
      </c>
      <c r="C94" s="333" t="str">
        <f>IF(ConNA(Questionnaire!B722:E722)=1,"5",IF(ConNA(Questionnaire!B722:E722)=2,"4",IF(ConNA(Questionnaire!B722:E722)=3,"3","0")))</f>
        <v>0</v>
      </c>
    </row>
    <row r="95" spans="1:3" ht="12.75">
      <c r="A95" s="87">
        <v>129</v>
      </c>
      <c r="B95" s="88">
        <v>15</v>
      </c>
      <c r="C95" s="333" t="str">
        <f>IF(ConNA(Questionnaire!B723:E723)=1,"5",IF(ConNA(Questionnaire!B723:E723)=2,"4",IF(ConNA(Questionnaire!B723:E723)=3,"3","0")))</f>
        <v>0</v>
      </c>
    </row>
    <row r="96" spans="1:3" ht="12.75">
      <c r="A96" s="334">
        <v>129</v>
      </c>
      <c r="B96" s="386">
        <v>16</v>
      </c>
      <c r="C96" s="22" t="str">
        <f>IF(ConNA(Questionnaire!B724:E724)=1,"5",IF(ConNA(Questionnaire!B724:E724)=2,"4",IF(ConNA(Questionnaire!B724:E724)=3,"3","0")))</f>
        <v>0</v>
      </c>
    </row>
    <row r="97" spans="1:3" ht="12.75">
      <c r="A97" s="335"/>
      <c r="B97" s="336"/>
      <c r="C97" s="97"/>
    </row>
    <row r="98" spans="1:3" ht="12.75">
      <c r="A98" s="335"/>
      <c r="B98" s="336"/>
      <c r="C98" s="97"/>
    </row>
    <row r="99" spans="1:3" ht="12.75">
      <c r="A99" s="335"/>
      <c r="B99" s="336"/>
      <c r="C99" s="97"/>
    </row>
    <row r="100" spans="1:3" ht="12.75">
      <c r="A100" s="335"/>
      <c r="B100" s="336"/>
      <c r="C100" s="97"/>
    </row>
    <row r="101" spans="1:3" ht="12.75">
      <c r="A101" s="335"/>
      <c r="B101" s="336"/>
      <c r="C101" s="97"/>
    </row>
    <row r="102" spans="1:3" ht="12.75">
      <c r="A102" s="335"/>
      <c r="B102" s="336"/>
      <c r="C102" s="97"/>
    </row>
    <row r="103" spans="1:3" ht="12.75">
      <c r="A103" s="335"/>
      <c r="B103" s="336"/>
      <c r="C103" s="97"/>
    </row>
    <row r="104" spans="1:3" ht="12.75">
      <c r="A104" s="335"/>
      <c r="B104" s="336"/>
      <c r="C104" s="97"/>
    </row>
    <row r="105" spans="1:3" ht="12.75">
      <c r="A105" s="335"/>
      <c r="B105" s="336"/>
      <c r="C105" s="97"/>
    </row>
    <row r="106" spans="1:3" ht="12.75">
      <c r="A106" s="335"/>
      <c r="B106" s="336"/>
      <c r="C106" s="97"/>
    </row>
    <row r="107" spans="1:3" ht="12.75">
      <c r="A107" s="335"/>
      <c r="B107" s="336"/>
      <c r="C107" s="97"/>
    </row>
    <row r="108" spans="1:3" ht="12.75">
      <c r="A108" s="335"/>
      <c r="B108" s="336"/>
      <c r="C108" s="97"/>
    </row>
    <row r="109" spans="1:3" ht="12.75">
      <c r="A109" s="335"/>
      <c r="B109" s="336"/>
      <c r="C109" s="97"/>
    </row>
    <row r="110" spans="1:3" ht="12.75">
      <c r="A110" s="335"/>
      <c r="B110" s="336"/>
      <c r="C110" s="97"/>
    </row>
    <row r="111" spans="1:3" ht="12.75">
      <c r="A111" s="335"/>
      <c r="B111" s="336"/>
      <c r="C111" s="97"/>
    </row>
    <row r="112" spans="1:3" ht="12.75">
      <c r="A112" s="335"/>
      <c r="B112" s="336"/>
      <c r="C112" s="97"/>
    </row>
    <row r="113" spans="1:3" ht="12.75">
      <c r="A113" s="335"/>
      <c r="B113" s="336"/>
      <c r="C113" s="97"/>
    </row>
    <row r="114" spans="1:3" ht="12.75">
      <c r="A114" s="335"/>
      <c r="B114" s="336"/>
      <c r="C114" s="97"/>
    </row>
    <row r="115" spans="1:3" ht="12.75">
      <c r="A115" s="335"/>
      <c r="B115" s="336"/>
      <c r="C115" s="97"/>
    </row>
    <row r="116" spans="1:3" ht="12.75">
      <c r="A116" s="335"/>
      <c r="B116" s="336"/>
      <c r="C116" s="97"/>
    </row>
    <row r="117" spans="1:3" ht="12.75">
      <c r="A117" s="335"/>
      <c r="B117" s="336"/>
      <c r="C117" s="97"/>
    </row>
    <row r="118" spans="1:3" ht="12.75">
      <c r="A118" s="335"/>
      <c r="B118" s="336"/>
      <c r="C118" s="97"/>
    </row>
    <row r="119" spans="1:3" ht="12.75">
      <c r="A119" s="335"/>
      <c r="B119" s="336"/>
      <c r="C119" s="97"/>
    </row>
  </sheetData>
  <sheetProtection/>
  <mergeCells count="3">
    <mergeCell ref="B2:Q3"/>
    <mergeCell ref="B6:D6"/>
    <mergeCell ref="B7:D7"/>
  </mergeCells>
  <printOptions/>
  <pageMargins left="0.7480314960629921" right="0.5511811023622047"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
  <dimension ref="A2:CJ23"/>
  <sheetViews>
    <sheetView zoomScale="70" zoomScaleNormal="70" zoomScalePageLayoutView="0" workbookViewId="0" topLeftCell="A1">
      <selection activeCell="C21" sqref="C21"/>
    </sheetView>
  </sheetViews>
  <sheetFormatPr defaultColWidth="9.140625" defaultRowHeight="12.75"/>
  <cols>
    <col min="1" max="1" width="10.140625" style="93" customWidth="1"/>
    <col min="2" max="2" width="6.28125" style="93" customWidth="1"/>
    <col min="3" max="3" width="27.00390625" style="93" customWidth="1"/>
    <col min="4" max="4" width="4.7109375" style="93" customWidth="1"/>
    <col min="5" max="5" width="20.7109375" style="93" customWidth="1"/>
    <col min="6" max="6" width="3.7109375" style="93" customWidth="1"/>
    <col min="7" max="7" width="4.140625" style="93" customWidth="1"/>
    <col min="8" max="8" width="3.7109375" style="93" customWidth="1"/>
    <col min="9" max="9" width="4.00390625" style="93" customWidth="1"/>
    <col min="10" max="10" width="3.7109375" style="93" customWidth="1"/>
    <col min="11" max="11" width="4.140625" style="93" customWidth="1"/>
    <col min="12" max="12" width="3.7109375" style="93" customWidth="1"/>
    <col min="13" max="13" width="3.8515625" style="93" customWidth="1"/>
    <col min="14" max="14" width="3.7109375" style="93" customWidth="1"/>
    <col min="15" max="15" width="3.57421875" style="93" customWidth="1"/>
    <col min="16" max="16" width="3.7109375" style="93" customWidth="1"/>
    <col min="17" max="17" width="3.28125" style="93" customWidth="1"/>
    <col min="18" max="18" width="3.7109375" style="93" customWidth="1"/>
    <col min="19" max="19" width="3.8515625" style="93" customWidth="1"/>
    <col min="20" max="20" width="3.7109375" style="93" customWidth="1"/>
    <col min="21" max="21" width="4.00390625" style="93" customWidth="1"/>
    <col min="22" max="22" width="3.7109375" style="93" customWidth="1"/>
    <col min="23" max="23" width="4.00390625" style="93" customWidth="1"/>
    <col min="24" max="24" width="3.7109375" style="93" customWidth="1"/>
    <col min="25" max="25" width="3.28125" style="93" customWidth="1"/>
    <col min="26" max="26" width="3.7109375" style="93" customWidth="1"/>
    <col min="27" max="27" width="3.57421875" style="93" customWidth="1"/>
    <col min="28" max="28" width="3.7109375" style="93" customWidth="1"/>
    <col min="29" max="29" width="4.140625" style="93" customWidth="1"/>
    <col min="30" max="88" width="3.7109375" style="93" customWidth="1"/>
    <col min="89" max="16384" width="9.140625" style="93" customWidth="1"/>
  </cols>
  <sheetData>
    <row r="2" spans="2:17" ht="12.75" customHeight="1">
      <c r="B2" s="517" t="s">
        <v>6</v>
      </c>
      <c r="C2" s="517"/>
      <c r="D2" s="517"/>
      <c r="E2" s="517"/>
      <c r="F2" s="517"/>
      <c r="G2" s="517"/>
      <c r="H2" s="94"/>
      <c r="I2" s="94"/>
      <c r="J2" s="94"/>
      <c r="K2" s="94"/>
      <c r="L2" s="94"/>
      <c r="M2" s="94"/>
      <c r="N2" s="94"/>
      <c r="O2" s="94"/>
      <c r="P2" s="94"/>
      <c r="Q2" s="94"/>
    </row>
    <row r="3" spans="2:17" ht="12.75" customHeight="1">
      <c r="B3" s="517"/>
      <c r="C3" s="517"/>
      <c r="D3" s="517"/>
      <c r="E3" s="517"/>
      <c r="F3" s="517"/>
      <c r="G3" s="517"/>
      <c r="H3" s="94"/>
      <c r="I3" s="94"/>
      <c r="J3" s="94"/>
      <c r="K3" s="94"/>
      <c r="L3" s="94"/>
      <c r="M3" s="94"/>
      <c r="N3" s="94"/>
      <c r="O3" s="94"/>
      <c r="P3" s="94"/>
      <c r="Q3" s="94"/>
    </row>
    <row r="6" spans="1:7" ht="12.75">
      <c r="A6" s="95" t="s">
        <v>7</v>
      </c>
      <c r="B6" s="518" t="s">
        <v>8</v>
      </c>
      <c r="C6" s="520"/>
      <c r="D6" s="96"/>
      <c r="E6" s="96"/>
      <c r="F6" s="96"/>
      <c r="G6" s="96"/>
    </row>
    <row r="7" spans="1:7" ht="12.75">
      <c r="A7" s="127">
        <f>Questionnaire!F5</f>
        <v>3</v>
      </c>
      <c r="B7" s="521">
        <f>Questionnaire!G5</f>
        <v>2017</v>
      </c>
      <c r="C7" s="523"/>
      <c r="D7" s="97"/>
      <c r="E7" s="97"/>
      <c r="F7" s="97"/>
      <c r="G7" s="97"/>
    </row>
    <row r="9" spans="1:42" ht="12.75">
      <c r="A9" s="98"/>
      <c r="B9" s="98"/>
      <c r="C9" s="98"/>
      <c r="D9" s="98"/>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row>
    <row r="10" spans="1:88" ht="12.75">
      <c r="A10" s="115"/>
      <c r="B10" s="116" t="s">
        <v>9</v>
      </c>
      <c r="C10" s="6">
        <f>IF(ISBLANK(Questionnaire!C19),"",Questionnaire!C19)</f>
      </c>
      <c r="D10" s="6">
        <f>IF(ISBLANK(Questionnaire!C19),"",Questionnaire!C19)</f>
      </c>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row>
    <row r="11" spans="1:88" ht="12.75">
      <c r="A11" s="117"/>
      <c r="B11" s="118" t="s">
        <v>10</v>
      </c>
      <c r="C11" s="11">
        <f>IF(ISBLANK(Questionnaire!C18),"",Questionnaire!C18)</f>
      </c>
      <c r="D11" s="11">
        <f>IF(ISBLANK(Questionnaire!C18),"",Questionnaire!C18)</f>
      </c>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c r="BM11" s="104"/>
      <c r="BN11" s="104"/>
      <c r="BO11" s="104"/>
      <c r="BP11" s="104"/>
      <c r="BQ11" s="104"/>
      <c r="BR11" s="104"/>
      <c r="BS11" s="104"/>
      <c r="BT11" s="104"/>
      <c r="BU11" s="104"/>
      <c r="BV11" s="104"/>
      <c r="BW11" s="104"/>
      <c r="BX11" s="104"/>
      <c r="BY11" s="104"/>
      <c r="BZ11" s="104"/>
      <c r="CA11" s="104"/>
      <c r="CB11" s="104"/>
      <c r="CC11" s="104"/>
      <c r="CD11" s="104"/>
      <c r="CE11" s="104"/>
      <c r="CF11" s="104"/>
      <c r="CG11" s="104"/>
      <c r="CH11" s="104"/>
      <c r="CI11" s="104"/>
      <c r="CJ11" s="104"/>
    </row>
    <row r="12" spans="1:42" ht="12.75">
      <c r="A12" s="119" t="s">
        <v>11</v>
      </c>
      <c r="B12" s="120" t="s">
        <v>13</v>
      </c>
      <c r="C12" s="6">
        <v>0</v>
      </c>
      <c r="D12" s="11">
        <v>1</v>
      </c>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row>
    <row r="13" spans="1:42" ht="12.75">
      <c r="A13" s="121">
        <v>111</v>
      </c>
      <c r="B13" s="112">
        <v>19</v>
      </c>
      <c r="C13" s="122">
        <f>IF(ISBLANK(Questionnaire!A553),"",Questionnaire!A553)</f>
      </c>
      <c r="D13" s="112">
        <f>IF(ISBLANK(Questionnaire!A553),"",ConNA(Questionnaire!B553:F553))</f>
      </c>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row>
    <row r="14" spans="1:42" ht="12.75">
      <c r="A14" s="123">
        <v>111</v>
      </c>
      <c r="B14" s="113">
        <v>20</v>
      </c>
      <c r="C14" s="124">
        <f>IF(ISBLANK(Questionnaire!A554),"",Questionnaire!A554)</f>
      </c>
      <c r="D14" s="113">
        <f>IF(ISBLANK(Questionnaire!A554),"",ConNA(Questionnaire!B554:F554))</f>
      </c>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row>
    <row r="15" spans="1:42" ht="12.75">
      <c r="A15" s="123">
        <v>111</v>
      </c>
      <c r="B15" s="113">
        <v>21</v>
      </c>
      <c r="C15" s="124">
        <f>IF(ISBLANK(Questionnaire!A555),"",Questionnaire!A555)</f>
      </c>
      <c r="D15" s="113">
        <f>IF(ISBLANK(Questionnaire!A555),"",ConNA(Questionnaire!B555:F555))</f>
      </c>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row>
    <row r="16" spans="1:42" ht="12.75">
      <c r="A16" s="123">
        <v>111</v>
      </c>
      <c r="B16" s="113">
        <v>22</v>
      </c>
      <c r="C16" s="124">
        <f>IF(ISBLANK(Questionnaire!A553),"",Questionnaire!A553)</f>
      </c>
      <c r="D16" s="113">
        <f>IF(ISBLANK(Questionnaire!A553),"",ConNA(Questionnaire!H553:M553))</f>
      </c>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row>
    <row r="17" spans="1:42" ht="12.75">
      <c r="A17" s="123">
        <v>111</v>
      </c>
      <c r="B17" s="113">
        <v>23</v>
      </c>
      <c r="C17" s="124">
        <f>IF(ISBLANK(Questionnaire!A554),"",Questionnaire!A554)</f>
      </c>
      <c r="D17" s="113">
        <f>IF(ISBLANK(Questionnaire!A554),"",ConNA(Questionnaire!H554:M554))</f>
      </c>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row>
    <row r="18" spans="1:42" ht="12.75">
      <c r="A18" s="125">
        <v>111</v>
      </c>
      <c r="B18" s="114">
        <v>24</v>
      </c>
      <c r="C18" s="126">
        <f>IF(ISBLANK(Questionnaire!A555),"",Questionnaire!A555)</f>
      </c>
      <c r="D18" s="114">
        <f>IF(ISBLANK(Questionnaire!A555),"",ConNA(Questionnaire!H555:M555))</f>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row>
    <row r="19" spans="1:42" ht="12.75">
      <c r="A19" s="342">
        <v>127</v>
      </c>
      <c r="B19" s="332">
        <v>28</v>
      </c>
      <c r="C19" s="343">
        <f>IF(ISBLANK(Questionnaire!G657),"",Questionnaire!G657)</f>
      </c>
      <c r="D19" s="332">
        <f>IF(ISBLANK(Questionnaire!G657),"","1")</f>
      </c>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row>
    <row r="20" spans="1:42" ht="12.75">
      <c r="A20" s="387">
        <v>127</v>
      </c>
      <c r="B20" s="22">
        <v>30</v>
      </c>
      <c r="C20" s="345">
        <f>IF(ISBLANK(Questionnaire!J665),"",Questionnaire!J665)</f>
      </c>
      <c r="D20" s="333">
        <f>IF(ISBLANK(Questionnaire!J665),"","1")</f>
      </c>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row>
    <row r="21" spans="1:42" ht="12.75">
      <c r="A21" s="344">
        <v>128</v>
      </c>
      <c r="B21" s="333">
        <v>19</v>
      </c>
      <c r="C21" s="343">
        <f>IF(ISBLANK(Questionnaire!A692),"",Questionnaire!A692)</f>
      </c>
      <c r="D21" s="332">
        <f>IF(ISBLANK(Questionnaire!A692),"",IF(ConNA(Questionnaire!B692:E692)=1,"5",IF(ConNA(Questionnaire!B692:E692)=2,"4",IF(ConNA(Questionnaire!B692:E692)=3,"3","0"))))</f>
      </c>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row>
    <row r="22" spans="1:42" ht="12.75">
      <c r="A22" s="387">
        <v>128</v>
      </c>
      <c r="B22" s="22">
        <v>20</v>
      </c>
      <c r="C22" s="388">
        <f>IF(ISBLANK(Questionnaire!A693),"",Questionnaire!A693)</f>
      </c>
      <c r="D22" s="22">
        <f>IF(ISBLANK(Questionnaire!A693),"",IF(ConNA(Questionnaire!B693:E693)=1,"5",IF(ConNA(Questionnaire!B693:E693)=2,"4",IF(ConNA(Questionnaire!B693:E693)=3,"3","0"))))</f>
      </c>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row>
    <row r="23" spans="1:5" ht="12.75">
      <c r="A23" s="100"/>
      <c r="B23" s="100"/>
      <c r="C23" s="100"/>
      <c r="D23" s="100"/>
      <c r="E23" s="100"/>
    </row>
  </sheetData>
  <sheetProtection/>
  <mergeCells count="3">
    <mergeCell ref="B2:G3"/>
    <mergeCell ref="B6:C6"/>
    <mergeCell ref="B7:C7"/>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4">
    <tabColor rgb="FF0428C0"/>
  </sheetPr>
  <dimension ref="A1:A93"/>
  <sheetViews>
    <sheetView zoomScale="85" zoomScaleNormal="85" zoomScalePageLayoutView="0" workbookViewId="0" topLeftCell="A16">
      <selection activeCell="A79" sqref="A79"/>
    </sheetView>
  </sheetViews>
  <sheetFormatPr defaultColWidth="9.140625" defaultRowHeight="12.75"/>
  <cols>
    <col min="1" max="1" width="228.7109375" style="41" customWidth="1"/>
    <col min="2" max="16384" width="9.140625" style="41" customWidth="1"/>
  </cols>
  <sheetData>
    <row r="1" ht="23.25">
      <c r="A1" s="133" t="s">
        <v>296</v>
      </c>
    </row>
    <row r="2" ht="12.75" customHeight="1">
      <c r="A2" s="134"/>
    </row>
    <row r="3" ht="23.25">
      <c r="A3" s="135" t="s">
        <v>87</v>
      </c>
    </row>
    <row r="4" ht="15">
      <c r="A4" s="128"/>
    </row>
    <row r="5" ht="27.75" customHeight="1">
      <c r="A5" s="128" t="s">
        <v>241</v>
      </c>
    </row>
    <row r="6" ht="49.5" customHeight="1">
      <c r="A6" s="128" t="s">
        <v>297</v>
      </c>
    </row>
    <row r="7" ht="48.75" customHeight="1">
      <c r="A7" s="128" t="s">
        <v>232</v>
      </c>
    </row>
    <row r="11" ht="15">
      <c r="A11" s="129" t="s">
        <v>266</v>
      </c>
    </row>
    <row r="12" ht="42.75" customHeight="1">
      <c r="A12" s="130" t="s">
        <v>298</v>
      </c>
    </row>
    <row r="13" ht="15.75" customHeight="1">
      <c r="A13" s="128"/>
    </row>
    <row r="14" ht="15">
      <c r="A14" s="129" t="s">
        <v>265</v>
      </c>
    </row>
    <row r="15" ht="39.75" customHeight="1">
      <c r="A15" s="128" t="s">
        <v>90</v>
      </c>
    </row>
    <row r="16" ht="15">
      <c r="A16" s="128"/>
    </row>
    <row r="17" ht="15">
      <c r="A17" s="129" t="s">
        <v>91</v>
      </c>
    </row>
    <row r="18" ht="54.75" customHeight="1">
      <c r="A18" s="128" t="s">
        <v>233</v>
      </c>
    </row>
    <row r="19" ht="15">
      <c r="A19" s="128"/>
    </row>
    <row r="20" ht="15">
      <c r="A20" s="129" t="s">
        <v>299</v>
      </c>
    </row>
    <row r="21" ht="56.25" customHeight="1">
      <c r="A21" s="128" t="s">
        <v>302</v>
      </c>
    </row>
    <row r="22" ht="15">
      <c r="A22" s="129"/>
    </row>
    <row r="23" ht="15">
      <c r="A23" s="129" t="s">
        <v>264</v>
      </c>
    </row>
    <row r="24" ht="41.25" customHeight="1">
      <c r="A24" s="128" t="s">
        <v>281</v>
      </c>
    </row>
    <row r="25" ht="15">
      <c r="A25" s="128"/>
    </row>
    <row r="26" ht="15">
      <c r="A26" s="129" t="s">
        <v>225</v>
      </c>
    </row>
    <row r="27" ht="63.75" customHeight="1">
      <c r="A27" s="128" t="s">
        <v>242</v>
      </c>
    </row>
    <row r="28" ht="15">
      <c r="A28" s="128"/>
    </row>
    <row r="29" ht="15">
      <c r="A29" s="129" t="s">
        <v>267</v>
      </c>
    </row>
    <row r="30" ht="39" customHeight="1">
      <c r="A30" s="128" t="s">
        <v>131</v>
      </c>
    </row>
    <row r="31" ht="15">
      <c r="A31" s="128"/>
    </row>
    <row r="32" ht="15">
      <c r="A32" s="129" t="s">
        <v>268</v>
      </c>
    </row>
    <row r="33" ht="42.75" customHeight="1">
      <c r="A33" s="128" t="s">
        <v>282</v>
      </c>
    </row>
    <row r="34" ht="15">
      <c r="A34" s="128"/>
    </row>
    <row r="35" ht="15">
      <c r="A35" s="129" t="s">
        <v>269</v>
      </c>
    </row>
    <row r="36" ht="85.5" customHeight="1">
      <c r="A36" s="131" t="s">
        <v>303</v>
      </c>
    </row>
    <row r="37" ht="15">
      <c r="A37" s="129"/>
    </row>
    <row r="38" ht="15">
      <c r="A38" s="129" t="s">
        <v>270</v>
      </c>
    </row>
    <row r="39" ht="113.25" customHeight="1">
      <c r="A39" s="128" t="s">
        <v>243</v>
      </c>
    </row>
    <row r="40" ht="15">
      <c r="A40" s="128"/>
    </row>
    <row r="41" ht="15">
      <c r="A41" s="129" t="s">
        <v>271</v>
      </c>
    </row>
    <row r="42" ht="73.5" customHeight="1">
      <c r="A42" s="128" t="s">
        <v>226</v>
      </c>
    </row>
    <row r="43" ht="60.75" customHeight="1">
      <c r="A43" s="128" t="s">
        <v>247</v>
      </c>
    </row>
    <row r="44" ht="15">
      <c r="A44" s="128"/>
    </row>
    <row r="45" ht="15">
      <c r="A45" s="129" t="s">
        <v>272</v>
      </c>
    </row>
    <row r="46" ht="79.5" customHeight="1">
      <c r="A46" s="128" t="s">
        <v>244</v>
      </c>
    </row>
    <row r="47" ht="15">
      <c r="A47" s="128"/>
    </row>
    <row r="48" ht="15">
      <c r="A48" s="129" t="s">
        <v>273</v>
      </c>
    </row>
    <row r="49" ht="41.25" customHeight="1">
      <c r="A49" s="128" t="s">
        <v>143</v>
      </c>
    </row>
    <row r="50" ht="15">
      <c r="A50" s="128"/>
    </row>
    <row r="51" ht="15">
      <c r="A51" s="129" t="s">
        <v>227</v>
      </c>
    </row>
    <row r="52" ht="69" customHeight="1">
      <c r="A52" s="128" t="s">
        <v>304</v>
      </c>
    </row>
    <row r="53" ht="15">
      <c r="A53" s="128"/>
    </row>
    <row r="54" ht="15">
      <c r="A54" s="129" t="s">
        <v>228</v>
      </c>
    </row>
    <row r="55" ht="35.25" customHeight="1">
      <c r="A55" s="128" t="s">
        <v>92</v>
      </c>
    </row>
    <row r="56" ht="15">
      <c r="A56" s="128"/>
    </row>
    <row r="57" ht="15">
      <c r="A57" s="129" t="s">
        <v>229</v>
      </c>
    </row>
    <row r="58" ht="51" customHeight="1">
      <c r="A58" s="128" t="s">
        <v>305</v>
      </c>
    </row>
    <row r="59" ht="15">
      <c r="A59" s="128"/>
    </row>
    <row r="60" ht="15">
      <c r="A60" s="129" t="s">
        <v>289</v>
      </c>
    </row>
    <row r="61" ht="40.5" customHeight="1">
      <c r="A61" s="128" t="s">
        <v>306</v>
      </c>
    </row>
    <row r="62" ht="15">
      <c r="A62" s="128"/>
    </row>
    <row r="63" ht="15">
      <c r="A63" s="129" t="s">
        <v>230</v>
      </c>
    </row>
    <row r="64" ht="34.5" customHeight="1">
      <c r="A64" s="128" t="s">
        <v>93</v>
      </c>
    </row>
    <row r="65" ht="54.75" customHeight="1">
      <c r="A65" s="128" t="s">
        <v>146</v>
      </c>
    </row>
    <row r="66" ht="15">
      <c r="A66" s="128"/>
    </row>
    <row r="67" ht="15">
      <c r="A67" s="129" t="s">
        <v>274</v>
      </c>
    </row>
    <row r="68" ht="57.75" customHeight="1">
      <c r="A68" s="128" t="s">
        <v>314</v>
      </c>
    </row>
    <row r="69" ht="15">
      <c r="A69" s="128"/>
    </row>
    <row r="70" ht="15">
      <c r="A70" s="129" t="s">
        <v>275</v>
      </c>
    </row>
    <row r="71" ht="54" customHeight="1">
      <c r="A71" s="128" t="s">
        <v>309</v>
      </c>
    </row>
    <row r="72" ht="8.25" customHeight="1">
      <c r="A72" s="128"/>
    </row>
    <row r="73" ht="11.25" customHeight="1">
      <c r="A73" s="128"/>
    </row>
    <row r="74" ht="15">
      <c r="A74" s="129" t="s">
        <v>276</v>
      </c>
    </row>
    <row r="75" ht="82.5" customHeight="1">
      <c r="A75" s="128" t="s">
        <v>245</v>
      </c>
    </row>
    <row r="76" ht="15">
      <c r="A76" s="128"/>
    </row>
    <row r="77" ht="18.75" customHeight="1">
      <c r="A77" s="129" t="s">
        <v>277</v>
      </c>
    </row>
    <row r="78" ht="34.5" customHeight="1">
      <c r="A78" s="128" t="s">
        <v>94</v>
      </c>
    </row>
    <row r="79" ht="15">
      <c r="A79" s="128"/>
    </row>
    <row r="80" ht="15">
      <c r="A80" s="129" t="s">
        <v>278</v>
      </c>
    </row>
    <row r="81" ht="58.5" customHeight="1">
      <c r="A81" s="128" t="s">
        <v>246</v>
      </c>
    </row>
    <row r="82" ht="15">
      <c r="A82" s="128"/>
    </row>
    <row r="83" ht="15">
      <c r="A83" s="129" t="s">
        <v>231</v>
      </c>
    </row>
    <row r="84" ht="41.25" customHeight="1">
      <c r="A84" s="128" t="s">
        <v>234</v>
      </c>
    </row>
    <row r="85" ht="15">
      <c r="A85" s="128"/>
    </row>
    <row r="86" ht="15">
      <c r="A86" s="129" t="s">
        <v>279</v>
      </c>
    </row>
    <row r="87" ht="27.75" customHeight="1">
      <c r="A87" s="128" t="s">
        <v>135</v>
      </c>
    </row>
    <row r="88" ht="15">
      <c r="A88" s="128"/>
    </row>
    <row r="89" ht="15">
      <c r="A89" s="129" t="s">
        <v>280</v>
      </c>
    </row>
    <row r="90" ht="33.75" customHeight="1">
      <c r="A90" s="128" t="s">
        <v>136</v>
      </c>
    </row>
    <row r="92" ht="15">
      <c r="A92" s="132" t="s">
        <v>150</v>
      </c>
    </row>
    <row r="93" ht="56.25" customHeight="1">
      <c r="A93" s="130" t="s">
        <v>307</v>
      </c>
    </row>
  </sheetData>
  <sheetProtection/>
  <printOptions/>
  <pageMargins left="0.7" right="0.7" top="0.75" bottom="0.75" header="0.3" footer="0.3"/>
  <pageSetup horizontalDpi="600" verticalDpi="600" orientation="landscape" paperSize="9" scale="94" r:id="rId1"/>
  <rowBreaks count="5" manualBreakCount="5">
    <brk id="19" max="255" man="1"/>
    <brk id="37" max="255" man="1"/>
    <brk id="50" max="255" man="1"/>
    <brk id="66" max="255" man="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2017-08-07T13:08:00Z</dcterms:created>
  <dcterms:modified xsi:type="dcterms:W3CDTF">2017-08-07T13:08:14Z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