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0">'banky'!$A$1:$J$141</definedName>
    <definedName name="_xlnm.Print_Area" localSheetId="4">'kolektívne investovanie'!$A$1:$J$131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<sst xmlns="http://schemas.openxmlformats.org/spreadsheetml/2006/main" count="682" uniqueCount="485">
  <si>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</si>
  <si>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</si>
  <si>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</si>
  <si>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</si>
  <si>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</si>
  <si>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</si>
  <si>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</si>
  <si>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</si>
  <si>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</si>
  <si>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</si>
  <si>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</si>
  <si>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</si>
  <si>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</si>
  <si>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</si>
  <si>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</si>
  <si>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</si>
  <si>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</si>
  <si>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</si>
  <si>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</si>
  <si>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</si>
  <si>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</si>
  <si>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</si>
  <si>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</si>
  <si>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</si>
  <si>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</si>
  <si>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</si>
  <si>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</si>
  <si>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</si>
  <si>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</si>
  <si>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</si>
  <si>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</si>
  <si>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</si>
  <si>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</si>
  <si>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</si>
  <si>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</si>
  <si>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</si>
  <si>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</si>
  <si>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</si>
  <si>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</si>
  <si>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</si>
  <si>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</si>
  <si>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</si>
  <si>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</si>
  <si>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</si>
  <si>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</si>
  <si>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</si>
  <si>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</si>
  <si>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</si>
  <si>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</si>
  <si>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</si>
  <si>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</si>
  <si>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</si>
  <si>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</si>
  <si>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</si>
  <si>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</si>
  <si>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</si>
  <si>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</si>
  <si>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</si>
  <si>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</si>
  <si>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</si>
  <si>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</si>
  <si>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</si>
  <si>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</si>
  <si>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</si>
  <si>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</si>
  <si>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</si>
  <si>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</si>
  <si>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</si>
  <si>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</si>
  <si>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</si>
  <si>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</si>
  <si>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</si>
  <si>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</si>
  <si>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</si>
  <si>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</si>
  <si>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</si>
  <si>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</si>
  <si>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</si>
  <si>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</si>
  <si>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</si>
  <si>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</si>
  <si>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</si>
  <si>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</si>
  <si>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</si>
  <si>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</si>
  <si>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</si>
  <si>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</si>
  <si>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</si>
  <si>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</si>
  <si>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</si>
  <si>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</si>
  <si>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</si>
  <si>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</si>
  <si>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Podiel vlastných zdrojov na bilančnej sume (bez pobočiek)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</si>
  <si>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</si>
  <si>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</si>
  <si>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</si>
  <si>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</si>
  <si>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</si>
  <si>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</si>
  <si>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</si>
  <si>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</si>
  <si>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</si>
  <si>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</si>
  <si>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</si>
  <si>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</si>
  <si>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</si>
  <si>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</si>
  <si>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</si>
  <si>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</si>
  <si>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</si>
  <si>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</si>
  <si>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</si>
  <si>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</si>
  <si>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</si>
  <si>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</si>
  <si>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</si>
  <si>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</si>
  <si>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</si>
  <si>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</si>
  <si>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</si>
  <si>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</si>
  <si>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</si>
  <si>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</si>
  <si>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</si>
  <si>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</si>
  <si>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</si>
  <si>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</si>
  <si>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</si>
  <si>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Min</t>
  </si>
  <si>
    <t>Priemer</t>
  </si>
  <si>
    <t>Max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</si>
  <si>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</si>
  <si>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</si>
  <si>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</si>
  <si>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</si>
  <si>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</si>
  <si>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</si>
  <si>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</si>
  <si>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</si>
  <si>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</si>
  <si>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</si>
  <si>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>Čísla v zátvorkách pod hodnotami kvartilov vyjadrujú podiel bánk (meraný objemom čistých aktív), 
u ktorých je hodnota príslušného ukazovateľa medzi hodnotou daného kvartilu a predchádzajúceho kvartilu.</t>
  </si>
  <si>
    <t xml:space="preserve">  Dlhopisy</t>
  </si>
  <si>
    <t xml:space="preserve">   Fin. spoločnosti (podiel na úveroch fin. spol.)</t>
  </si>
  <si>
    <t>rovnomer. rozložení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</si>
  <si>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</si>
  <si>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</si>
  <si>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</si>
  <si>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</si>
  <si>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</si>
  <si>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</si>
  <si>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</si>
  <si>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</si>
  <si>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</si>
  <si>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</si>
  <si>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</si>
  <si>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</si>
  <si>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</si>
  <si>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</si>
  <si>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</si>
  <si>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</si>
  <si>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Veľká majetková angažovanosť v rámci skupín (počet prekročení limitu)</t>
  </si>
  <si>
    <t>CENNÉ PAPIERE A DERIVÁTY CELKOM</t>
  </si>
  <si>
    <t>VKLADY A PRIJATÉ ÚVERY OD KLIENTOV CELKOM</t>
  </si>
  <si>
    <t>Ukazovateľ prevádzkovej efektivity
(cost-to-income ratio)</t>
  </si>
  <si>
    <t>Ukazovatele rizík a primeranosti vlastných zdrojov bánk a pobočiek zahr. bánk a ich rozdelenie v bankovom sektore</t>
  </si>
  <si>
    <t>Podiel nárokovateľ. hodnoty zabezpečení na celkovom objeme zlyhaných úverov klientom</t>
  </si>
  <si>
    <t>PRIMERANOSŤ VLASTNÝCH ZDROJOV</t>
  </si>
  <si>
    <t>Primeranosť  vlastných zdrojov (bez pobočiek)</t>
  </si>
  <si>
    <t>Podiel možnej straty na vlastných zdrojoch pri dosiahnutí PVZ 8% (bez pobočiek)</t>
  </si>
  <si>
    <t>Štruktúra aktív a pasív bánk a pobočiek zahr. bánk (objemové údaje v tis. EUR)</t>
  </si>
  <si>
    <t>Výnosy a náklady bánk a pobočiek zahraničných bánk (hodnoty nákladov a výnosov v tis. EUR)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</si>
  <si>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</si>
  <si>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</si>
  <si>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</si>
  <si>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</si>
  <si>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</si>
  <si>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</si>
  <si>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</si>
  <si>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Ukazovateľ likvidných aktív v zmysle § 13 Opatrenia NBS č. 18/2008 v znení neskorších predpisov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</si>
  <si>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</si>
  <si>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</si>
  <si>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</si>
  <si>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</si>
  <si>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</si>
  <si>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</si>
  <si>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</si>
  <si>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</si>
  <si>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</si>
  <si>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</si>
  <si>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OPERÁCIE NA MEDZIBANKOVOM TRHU CELKOM</t>
  </si>
  <si>
    <t xml:space="preserve">    z toho: Operácie s NBS a zahr. emisnými bankami 
      (vrát. poklad. poukážok NBS)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</si>
  <si>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</si>
  <si>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</si>
  <si>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</si>
  <si>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</si>
  <si>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</si>
  <si>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</si>
  <si>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</si>
  <si>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</si>
  <si>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</si>
  <si>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</si>
  <si>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</si>
  <si>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</si>
  <si>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</si>
  <si>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</si>
  <si>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</si>
  <si>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</si>
  <si>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</si>
  <si>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</si>
  <si>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</si>
  <si>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</si>
  <si>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</si>
  <si>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</si>
  <si>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</si>
  <si>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</si>
  <si>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</si>
  <si>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</si>
  <si>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</si>
  <si>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   z toho: vklady garantované Fondom ochrany vkladov</t>
  </si>
  <si>
    <t>Rizikovo vážené aktíva bankovej knihy</t>
  </si>
  <si>
    <t>Rizikovo vážené aktíva obchodnej knihy</t>
  </si>
  <si>
    <t>Iné rizikovo vážené aktíva</t>
  </si>
  <si>
    <t xml:space="preserve">  finančné spoločnosti okrem bánk</t>
  </si>
  <si>
    <t>Ukazovateľ Tier I ratio (bez pobočiek)**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</si>
  <si>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</t>
  </si>
  <si>
    <t xml:space="preserve">     Fondy krátkodobých investícií</t>
  </si>
  <si>
    <t xml:space="preserve">     Fondy krátkodobého peňažného trhu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</si>
  <si>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</si>
  <si>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</si>
  <si>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</si>
  <si>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</si>
  <si>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</si>
  <si>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</si>
  <si>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-</t>
  </si>
  <si>
    <t>Počet sporiteľov</t>
  </si>
  <si>
    <t>Dlhopisový</t>
  </si>
  <si>
    <t>Zmiešaný</t>
  </si>
  <si>
    <t>Akciový</t>
  </si>
  <si>
    <t>Indexový</t>
  </si>
  <si>
    <t xml:space="preserve">     Verejné špeciálne fondy nehnuteľností</t>
  </si>
  <si>
    <t xml:space="preserve">     Verejné špeciálne fondy cenných papierov</t>
  </si>
  <si>
    <t xml:space="preserve">     Verejné špeciálne fondy alternatívnych  investícií</t>
  </si>
  <si>
    <t xml:space="preserve">     Špeciálne fondy profesionálnych investorov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</si>
  <si>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</si>
  <si>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</si>
  <si>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</si>
  <si>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</si>
  <si>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</si>
  <si>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</si>
  <si>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>3 roky (p. a.)</t>
  </si>
  <si>
    <t>Objem spolu 
(30.9.2012)</t>
  </si>
  <si>
    <t>|Hodnota k
30.9.2012</t>
  </si>
  <si>
    <t>|Hodnota k
30.9.2011</t>
  </si>
  <si>
    <t>Priemer vážený menovateľom
(30.9.2012)</t>
  </si>
  <si>
    <t>Priemer vážený menovateľom
(30.9.2011)</t>
  </si>
  <si>
    <t>Hodnota k 30.9.2012</t>
  </si>
  <si>
    <t>Dôchodkové správcovské spoločnosti k 30.9.2012</t>
  </si>
  <si>
    <t>NAV k 30.9.2012</t>
  </si>
  <si>
    <t>Doplnkové dôchodkové spoločnosti k 30.9.2012</t>
  </si>
  <si>
    <t>NAV k 30.9.2012</t>
  </si>
  <si>
    <t>Správcovské spoločnosti k 30.9.2012</t>
  </si>
  <si>
    <t>Náklady, výnosy a ukazovatele ziskovosti tuzemských správcovských spoločností k 30.9.2012 (údaje v tis. EUR)</t>
  </si>
  <si>
    <t>Štruktúra otvorených podielových fondov k 30.9.2012 (údaje v tis. EUR)</t>
  </si>
  <si>
    <t>Čisté predaje otvorených podielových fondov k 30.9.2012 (údaje v tis. EUR)</t>
  </si>
  <si>
    <t>9 mesiacov</t>
  </si>
  <si>
    <t xml:space="preserve">Priemerné výkonnosti otvorených podielových fondov k 30.9.2012 </t>
  </si>
  <si>
    <t>Štruktúra majetku tuzemských podielových fondov k 30.9.2012 (údaje v tis. EUR)</t>
  </si>
  <si>
    <t>Trhová kapitalizácia k 30.9.2012 (údaje v tis. EUR)</t>
  </si>
  <si>
    <t>Objem obchodov k 30.9.2012 (údaje v tis. EUR)</t>
  </si>
  <si>
    <t>Evidované emisie k 30.9.2012 (údaje v tis. EUR)</t>
  </si>
  <si>
    <t>Objem 
k 30.9.2011</t>
  </si>
  <si>
    <t>Objem 
k 30.9.2012</t>
  </si>
  <si>
    <t>N.A.</t>
  </si>
  <si>
    <t>NA</t>
  </si>
  <si>
    <t>-0,14%       (7%)</t>
  </si>
  <si>
    <t>0,49%       (12%)</t>
  </si>
  <si>
    <t>0,82%       (34%)</t>
  </si>
  <si>
    <t>2,13%       (47%)</t>
  </si>
  <si>
    <t>1,95%       (10%)</t>
  </si>
  <si>
    <t>5,92%       (8%)</t>
  </si>
  <si>
    <t>10,23%       (29%)</t>
  </si>
  <si>
    <t>15,52%       (46%)</t>
  </si>
  <si>
    <t>45,68%       (29%)</t>
  </si>
  <si>
    <t>66,99%       (41%)</t>
  </si>
  <si>
    <t>86,84%       (15%)</t>
  </si>
  <si>
    <t>238,89%       (14%)</t>
  </si>
  <si>
    <t>57,64%       (4%)</t>
  </si>
  <si>
    <t>77,60%       (27%)</t>
  </si>
  <si>
    <t>93,82%       (30%)</t>
  </si>
  <si>
    <t>122,91%       (39%)</t>
  </si>
  <si>
    <t>1,15%       (4%)</t>
  </si>
  <si>
    <t>1,53%       (13%)</t>
  </si>
  <si>
    <t>2,10%       (19%)</t>
  </si>
  <si>
    <t>7,73%       (64%)</t>
  </si>
  <si>
    <t>2,02%       (12%)</t>
  </si>
  <si>
    <t>2,82%       (19%)</t>
  </si>
  <si>
    <t>4,66%       (58%)</t>
  </si>
  <si>
    <t>188,66%       (8%)</t>
  </si>
  <si>
    <t>1,61%       (23%)</t>
  </si>
  <si>
    <t>2,30%       (19%)</t>
  </si>
  <si>
    <t>2,61%       (45%)</t>
  </si>
  <si>
    <t>7,99%       (12%)</t>
  </si>
  <si>
    <t>1,04%       (23%)</t>
  </si>
  <si>
    <t>1,89%       (42%)</t>
  </si>
  <si>
    <t>2,73%       (12%)</t>
  </si>
  <si>
    <t>23,86%       (17%)</t>
  </si>
  <si>
    <t>-0,66%       (28%)</t>
  </si>
  <si>
    <t>0,00%       (6%)</t>
  </si>
  <si>
    <t>0,46%       (13%)</t>
  </si>
  <si>
    <t>3,00%       (53%)</t>
  </si>
  <si>
    <t>1,05%       (4%)</t>
  </si>
  <si>
    <t>1,49%       (13%)</t>
  </si>
  <si>
    <t>2,23%       (36%)</t>
  </si>
  <si>
    <t>8,14%       (47%)</t>
  </si>
  <si>
    <t>1,65%       (5%)</t>
  </si>
  <si>
    <t>4,88%       (33%)</t>
  </si>
  <si>
    <t>6,78%       (55%)</t>
  </si>
  <si>
    <t>25,33%       (7%)</t>
  </si>
  <si>
    <t>1,64%       (5%)</t>
  </si>
  <si>
    <t>3,96%       (48%)</t>
  </si>
  <si>
    <t>9,32%       (37%)</t>
  </si>
  <si>
    <t>100,00%       (10%)</t>
  </si>
  <si>
    <t>0,38%       (2%)</t>
  </si>
  <si>
    <t>4,78%       (34%)</t>
  </si>
  <si>
    <t>9,50%       (35%)</t>
  </si>
  <si>
    <t>33,20%       (28%)</t>
  </si>
  <si>
    <t>0,00%       (47%)</t>
  </si>
  <si>
    <t>0,00%       (0%)</t>
  </si>
  <si>
    <t>1,19%       (46%)</t>
  </si>
  <si>
    <t>61,53%       (37%)</t>
  </si>
  <si>
    <t>84,39%       (27%)</t>
  </si>
  <si>
    <t>102,83%       (9%)</t>
  </si>
  <si>
    <t>687,14%       (27%)</t>
  </si>
  <si>
    <t xml:space="preserve"> </t>
  </si>
  <si>
    <t>10,44%       (6%)</t>
  </si>
  <si>
    <t>41,82%       (36%)</t>
  </si>
  <si>
    <t>62,97%       (35%)</t>
  </si>
  <si>
    <t>89,60%       (20%)</t>
  </si>
  <si>
    <t>-12,01%       (47%)</t>
  </si>
  <si>
    <t>0,00%       (30%)</t>
  </si>
  <si>
    <t>0,29%       (4%)</t>
  </si>
  <si>
    <t>81,79%       (12%)</t>
  </si>
  <si>
    <t>0,00%       (16%)</t>
  </si>
  <si>
    <t>0,41%       (0%)</t>
  </si>
  <si>
    <t>13,85%       (42%)</t>
  </si>
  <si>
    <t>132,33%       (35%)</t>
  </si>
  <si>
    <t>0,08%       (4%)</t>
  </si>
  <si>
    <t>7,31%       (40%)</t>
  </si>
  <si>
    <t>126,60%       (20%)</t>
  </si>
  <si>
    <t>0,00%       (15%)</t>
  </si>
  <si>
    <t>0,03%       (0%)</t>
  </si>
  <si>
    <t>0,18%       (31%)</t>
  </si>
  <si>
    <t>1,71%       (46%)</t>
  </si>
  <si>
    <t>0,29%       (40%)</t>
  </si>
  <si>
    <t>2,22%       (37%)</t>
  </si>
  <si>
    <t>6,83%       (26%)</t>
  </si>
  <si>
    <t>9,40%       (23%)</t>
  </si>
  <si>
    <t>15,38%       (17%)</t>
  </si>
  <si>
    <t>59,77%       (27%)</t>
  </si>
  <si>
    <t>7,01%       (20%)</t>
  </si>
  <si>
    <t>9,28%       (13%)</t>
  </si>
  <si>
    <t>15,55%       (32%)</t>
  </si>
  <si>
    <t>-187,03%       (19%)</t>
  </si>
  <si>
    <t>-42,07%       (31%)</t>
  </si>
  <si>
    <t>18,40%       (21%)</t>
  </si>
  <si>
    <t>161,14%       (22%)</t>
  </si>
  <si>
    <t>-205,63%       (18%)</t>
  </si>
  <si>
    <t>-70,13%       (11%)</t>
  </si>
  <si>
    <t>-25,28%       (25%)</t>
  </si>
  <si>
    <t>74,72%       (38%)</t>
  </si>
  <si>
    <t>-71,06%       (27%)</t>
  </si>
  <si>
    <t>-1,40%       (9%)</t>
  </si>
  <si>
    <t>74,38%       (32%)</t>
  </si>
  <si>
    <t>200,18%       (25%)</t>
  </si>
  <si>
    <t>134,61%       (58%)</t>
  </si>
  <si>
    <t>171,06%       (31%)</t>
  </si>
  <si>
    <t>253,54%       (7%)</t>
  </si>
  <si>
    <t>641,81%       (5%)</t>
  </si>
  <si>
    <t>4,85%       (10%)</t>
  </si>
  <si>
    <t>6,54%       (27%)</t>
  </si>
  <si>
    <t>25,37%       (57%)</t>
  </si>
  <si>
    <t>4340,00%       (5%)</t>
  </si>
  <si>
    <t>2,51%       (6%)</t>
  </si>
  <si>
    <t>9,95%       (12%)</t>
  </si>
  <si>
    <t>37,44%       (39%)</t>
  </si>
  <si>
    <t>99,73%       (42%)</t>
  </si>
  <si>
    <t>22,49%       (2%)</t>
  </si>
  <si>
    <t>36,64%       (36%)</t>
  </si>
  <si>
    <t>41,66%       (40%)</t>
  </si>
  <si>
    <t>80,60%       (14%)</t>
  </si>
  <si>
    <t>60,43%       (3%)</t>
  </si>
  <si>
    <t>79,71%       (56%)</t>
  </si>
  <si>
    <t>97,00%       (26%)</t>
  </si>
  <si>
    <t>2440,43%       (15%)</t>
  </si>
  <si>
    <t>-39,71%       (75%)</t>
  </si>
  <si>
    <t>-13,71%       (15%)</t>
  </si>
  <si>
    <t>1,72%       (7%)</t>
  </si>
  <si>
    <t>70,68%       (4%)</t>
  </si>
  <si>
    <t>-6,13%       (25%)</t>
  </si>
  <si>
    <t>-0,66%       (33%)</t>
  </si>
  <si>
    <t>3,93%       (16%)</t>
  </si>
  <si>
    <t>114,69%       (27%)</t>
  </si>
  <si>
    <t>-55,20%       (70%)</t>
  </si>
  <si>
    <t>-26,81%       (21%)</t>
  </si>
  <si>
    <t>-1,46%       (5%)</t>
  </si>
  <si>
    <t>75,90%       (3%)</t>
  </si>
  <si>
    <t>-26,98%       (24%)</t>
  </si>
  <si>
    <t>-7,43%       (40%)</t>
  </si>
  <si>
    <t>-1,28%       (32%)</t>
  </si>
  <si>
    <t>72,82%       (4%)</t>
  </si>
  <si>
    <t>12,89%       (14%)</t>
  </si>
  <si>
    <t>14,77%       (17%)</t>
  </si>
  <si>
    <t>15,70%       (35%)</t>
  </si>
  <si>
    <t>47,48%       (26%)</t>
  </si>
  <si>
    <t>12,44%       (14%)</t>
  </si>
  <si>
    <t>13,84%       (14%)</t>
  </si>
  <si>
    <t>14,90%       (42%)</t>
  </si>
  <si>
    <t>47,17%       (23%)</t>
  </si>
  <si>
    <t>78,94%       (28%)</t>
  </si>
  <si>
    <t>98,77%       (13%)</t>
  </si>
  <si>
    <t>99,33%       (36%)</t>
  </si>
  <si>
    <t>100,00%       (16%)</t>
  </si>
  <si>
    <t>8,16%       (16%)</t>
  </si>
  <si>
    <t>8,87%       (7%)</t>
  </si>
  <si>
    <t>9,43%       (45%)</t>
  </si>
  <si>
    <t>57,33%       (24%)</t>
  </si>
  <si>
    <t>37,94%       (14%)</t>
  </si>
  <si>
    <t>45,84%       (17%)</t>
  </si>
  <si>
    <t>49,05%       (35%)</t>
  </si>
  <si>
    <t>83,15%       (26%)</t>
  </si>
  <si>
    <t>Čistý zisk a ukazovatele ziskovosti poisťovní (údaje o zisku v tis. EUR)</t>
  </si>
  <si>
    <t>Hodnota k  30.9.2012</t>
  </si>
  <si>
    <t>Hodnota k 30.9.2011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</si>
  <si>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</si>
  <si>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</si>
  <si>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</si>
  <si>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</si>
  <si>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</si>
  <si>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Hodnota k 30.9.2012</t>
  </si>
  <si>
    <t>Hodnota k 30.9.2011</t>
  </si>
  <si>
    <t>C3</t>
  </si>
  <si>
    <t>HHI
30.9.2012</t>
  </si>
  <si>
    <t>HHI
30.9.2011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</si>
  <si>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</si>
  <si>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</si>
  <si>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</si>
  <si>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</si>
  <si>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</si>
  <si>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</si>
  <si>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</si>
  <si>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</si>
  <si>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</si>
  <si>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</si>
  <si>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</si>
  <si>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</si>
  <si>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</si>
  <si>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</si>
  <si>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</si>
  <si>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</si>
  <si>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</si>
  <si>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</si>
  <si>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</si>
  <si>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</si>
  <si>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</si>
  <si>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</si>
  <si>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</si>
  <si>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</si>
  <si>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</si>
  <si>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</si>
  <si>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</si>
  <si>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</si>
  <si>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</si>
  <si>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</si>
  <si>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</si>
  <si>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</si>
  <si>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</si>
  <si>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</si>
  <si>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</si>
  <si>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Ostatné fondy (bez sp. f. profesionál.  investorov )</t>
  </si>
  <si>
    <t>14,52%       (6%)</t>
  </si>
  <si>
    <t>131,18%       (55%)</t>
  </si>
  <si>
    <t>254,18%       (15%)</t>
  </si>
  <si>
    <t>637,61%       (17%)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</si>
</sst>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 Sk&quot;;\-#,##0&quot; Sk&quot;"/>
    <numFmt numFmtId="187" formatCode="#,##0&quot; Sk&quot;;[Red]\-#,##0&quot; Sk&quot;"/>
    <numFmt numFmtId="188" formatCode="#,##0.00&quot; Sk&quot;;\-#,##0.00&quot; Sk&quot;"/>
    <numFmt numFmtId="189" formatCode="#,##0.00&quot; Sk&quot;;[Red]\-#,##0.00&quot; Sk&quot;"/>
    <numFmt numFmtId="190" formatCode="_-* #,##0&quot; Sk&quot;_-;\-* #,##0&quot; Sk&quot;_-;_-* &quot;-&quot;&quot; Sk&quot;_-;_-@_-"/>
    <numFmt numFmtId="191" formatCode="_-* #,##0_ _S_k_-;\-* #,##0_ _S_k_-;_-* &quot;-&quot;_ _S_k_-;_-@_-"/>
    <numFmt numFmtId="192" formatCode="_-* #,##0.00&quot; Sk&quot;_-;\-* #,##0.00&quot; Sk&quot;_-;_-* &quot;-&quot;??&quot; Sk&quot;_-;_-@_-"/>
    <numFmt numFmtId="193" formatCode="_-* #,##0.00_ _S_k_-;\-* #,##0.00_ _S_k_-;_-* &quot;-&quot;??_ _S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"/>
    <numFmt numFmtId="198" formatCode="0.0000"/>
    <numFmt numFmtId="199" formatCode="###\ ###\ ###\ ##0"/>
    <numFmt numFmtId="200" formatCode="0.0%"/>
    <numFmt numFmtId="201" formatCode="0.000%"/>
    <numFmt numFmtId="202" formatCode="0.000"/>
    <numFmt numFmtId="203" formatCode="[$€-2]\ #,##0.00_);[Red]\([$€-2]\ #,##0.00\)"/>
    <numFmt numFmtId="204" formatCode="0.000000000"/>
    <numFmt numFmtId="205" formatCode="0.00000000"/>
    <numFmt numFmtId="206" formatCode="0.0000000"/>
    <numFmt numFmtId="207" formatCode="0.000000"/>
    <numFmt numFmtId="208" formatCode="0.0"/>
    <numFmt numFmtId="209" formatCode="#,##0.0"/>
    <numFmt numFmtId="210" formatCode="#,##0.000"/>
    <numFmt numFmtId="211" formatCode="#,###.00;\-#,###.00"/>
    <numFmt numFmtId="212" formatCode="[$-41B]d\.\ mmmm\ yyyy"/>
  </numFmts>
  <fonts count="55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7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5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3" fillId="33" borderId="10" xfId="58" applyFont="1" applyFill="1" applyBorder="1" applyAlignment="1">
      <alignment vertical="top" wrapText="1"/>
      <protection/>
    </xf>
    <xf numFmtId="0" fontId="6" fillId="33" borderId="0" xfId="58" applyFont="1" applyFill="1" applyAlignment="1">
      <alignment vertical="top" wrapText="1"/>
      <protection/>
    </xf>
    <xf numFmtId="0" fontId="5" fillId="0" borderId="0" xfId="58">
      <alignment/>
      <protection/>
    </xf>
    <xf numFmtId="0" fontId="3" fillId="33" borderId="11" xfId="58" applyFont="1" applyFill="1" applyBorder="1">
      <alignment/>
      <protection/>
    </xf>
    <xf numFmtId="0" fontId="1" fillId="33" borderId="11" xfId="58" applyFont="1" applyFill="1" applyBorder="1" applyAlignment="1">
      <alignment horizontal="justify"/>
      <protection/>
    </xf>
    <xf numFmtId="0" fontId="2" fillId="33" borderId="0" xfId="58" applyFont="1" applyFill="1" applyAlignment="1">
      <alignment horizontal="justify" vertical="top" wrapText="1"/>
      <protection/>
    </xf>
    <xf numFmtId="0" fontId="5" fillId="0" borderId="0" xfId="58" applyFill="1">
      <alignment/>
      <protection/>
    </xf>
    <xf numFmtId="0" fontId="4" fillId="33" borderId="0" xfId="58" applyFont="1" applyFill="1">
      <alignment/>
      <protection/>
    </xf>
    <xf numFmtId="0" fontId="5" fillId="33" borderId="0" xfId="58" applyFill="1">
      <alignment/>
      <protection/>
    </xf>
    <xf numFmtId="0" fontId="1" fillId="33" borderId="12" xfId="58" applyFont="1" applyFill="1" applyBorder="1" applyAlignment="1">
      <alignment vertical="top" wrapText="1"/>
      <protection/>
    </xf>
    <xf numFmtId="0" fontId="1" fillId="33" borderId="13" xfId="58" applyFont="1" applyFill="1" applyBorder="1" applyAlignment="1">
      <alignment vertical="top" wrapText="1"/>
      <protection/>
    </xf>
    <xf numFmtId="0" fontId="7" fillId="33" borderId="0" xfId="58" applyFont="1" applyFill="1">
      <alignment/>
      <protection/>
    </xf>
    <xf numFmtId="0" fontId="2" fillId="33" borderId="0" xfId="58" applyFont="1" applyFill="1" applyAlignment="1">
      <alignment horizontal="justify"/>
      <protection/>
    </xf>
    <xf numFmtId="0" fontId="3" fillId="33" borderId="11" xfId="58" applyFont="1" applyFill="1" applyBorder="1" applyAlignment="1">
      <alignment vertical="top" wrapText="1"/>
      <protection/>
    </xf>
    <xf numFmtId="0" fontId="1" fillId="33" borderId="0" xfId="58" applyFont="1" applyFill="1">
      <alignment/>
      <protection/>
    </xf>
    <xf numFmtId="0" fontId="4" fillId="33" borderId="0" xfId="15" applyFont="1" applyFill="1" applyAlignment="1">
      <alignment vertical="center"/>
      <protection/>
    </xf>
    <xf numFmtId="0" fontId="4" fillId="33" borderId="11" xfId="15" applyFont="1" applyFill="1" applyBorder="1" applyAlignment="1">
      <alignment vertical="center"/>
      <protection/>
    </xf>
    <xf numFmtId="0" fontId="3" fillId="33" borderId="14" xfId="15" applyFont="1" applyFill="1" applyBorder="1" applyAlignment="1">
      <alignment vertical="center" wrapText="1"/>
      <protection/>
    </xf>
    <xf numFmtId="0" fontId="3" fillId="33" borderId="15" xfId="15" applyFont="1" applyFill="1" applyBorder="1" applyAlignment="1">
      <alignment vertical="center" wrapText="1"/>
      <protection/>
    </xf>
    <xf numFmtId="0" fontId="1" fillId="33" borderId="16" xfId="15" applyFont="1" applyFill="1" applyBorder="1" applyAlignment="1">
      <alignment vertical="center" wrapText="1"/>
      <protection/>
    </xf>
    <xf numFmtId="0" fontId="1" fillId="33" borderId="13" xfId="15" applyFont="1" applyFill="1" applyBorder="1" applyAlignment="1">
      <alignment vertical="center" wrapText="1"/>
      <protection/>
    </xf>
    <xf numFmtId="0" fontId="3" fillId="33" borderId="17" xfId="15" applyFont="1" applyFill="1" applyBorder="1" applyAlignment="1">
      <alignment vertical="center" wrapText="1"/>
      <protection/>
    </xf>
    <xf numFmtId="0" fontId="1" fillId="33" borderId="17" xfId="15" applyFont="1" applyFill="1" applyBorder="1" applyAlignment="1">
      <alignment vertical="center" wrapText="1"/>
      <protection/>
    </xf>
    <xf numFmtId="0" fontId="3" fillId="33" borderId="0" xfId="15" applyFont="1" applyFill="1" applyBorder="1" applyAlignment="1">
      <alignment vertical="center" wrapText="1"/>
      <protection/>
    </xf>
    <xf numFmtId="0" fontId="3" fillId="33" borderId="18" xfId="15" applyFont="1" applyFill="1" applyBorder="1" applyAlignment="1">
      <alignment vertical="center" wrapText="1"/>
      <protection/>
    </xf>
    <xf numFmtId="0" fontId="1" fillId="33" borderId="15" xfId="15" applyFont="1" applyFill="1" applyBorder="1" applyAlignment="1">
      <alignment vertical="center" wrapText="1"/>
      <protection/>
    </xf>
    <xf numFmtId="0" fontId="1" fillId="33" borderId="16" xfId="15" applyFont="1" applyFill="1" applyBorder="1" applyAlignment="1">
      <alignment vertical="center"/>
      <protection/>
    </xf>
    <xf numFmtId="0" fontId="1" fillId="33" borderId="13" xfId="15" applyFont="1" applyFill="1" applyBorder="1" applyAlignment="1">
      <alignment vertical="center"/>
      <protection/>
    </xf>
    <xf numFmtId="0" fontId="4" fillId="33" borderId="0" xfId="15" applyFont="1" applyFill="1" applyBorder="1" applyAlignment="1">
      <alignment vertical="center"/>
      <protection/>
    </xf>
    <xf numFmtId="0" fontId="1" fillId="33" borderId="15" xfId="15" applyFont="1" applyFill="1" applyBorder="1" applyAlignment="1">
      <alignment horizontal="left" vertical="center" wrapText="1"/>
      <protection/>
    </xf>
    <xf numFmtId="0" fontId="1" fillId="33" borderId="16" xfId="15" applyFont="1" applyFill="1" applyBorder="1" applyAlignment="1">
      <alignment horizontal="left" vertical="center" wrapText="1"/>
      <protection/>
    </xf>
    <xf numFmtId="0" fontId="1" fillId="33" borderId="13" xfId="15" applyFont="1" applyFill="1" applyBorder="1" applyAlignment="1">
      <alignment horizontal="left" vertical="center" wrapText="1"/>
      <protection/>
    </xf>
    <xf numFmtId="0" fontId="3" fillId="33" borderId="19" xfId="15" applyFont="1" applyFill="1" applyBorder="1" applyAlignment="1">
      <alignment vertical="center" wrapText="1"/>
      <protection/>
    </xf>
    <xf numFmtId="3" fontId="5" fillId="33" borderId="0" xfId="58" applyNumberFormat="1" applyFill="1">
      <alignment/>
      <protection/>
    </xf>
    <xf numFmtId="3" fontId="1" fillId="33" borderId="0" xfId="15" applyNumberFormat="1" applyFont="1" applyFill="1" applyBorder="1" applyAlignment="1">
      <alignment horizontal="right" vertical="top" indent="1"/>
      <protection/>
    </xf>
    <xf numFmtId="3" fontId="0" fillId="33" borderId="0" xfId="15" applyNumberFormat="1" applyFont="1" applyFill="1">
      <alignment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vertical="top" wrapText="1"/>
      <protection/>
    </xf>
    <xf numFmtId="3" fontId="1" fillId="34" borderId="20" xfId="15" applyNumberFormat="1" applyFont="1" applyFill="1" applyBorder="1" applyAlignment="1">
      <alignment horizontal="right" wrapText="1"/>
      <protection/>
    </xf>
    <xf numFmtId="3" fontId="1" fillId="0" borderId="21" xfId="15" applyNumberFormat="1" applyFont="1" applyFill="1" applyBorder="1" applyAlignment="1">
      <alignment horizontal="right" vertical="top" wrapText="1"/>
      <protection/>
    </xf>
    <xf numFmtId="3" fontId="1" fillId="34" borderId="20" xfId="15" applyNumberFormat="1" applyFont="1" applyFill="1" applyBorder="1" applyAlignment="1">
      <alignment horizontal="right" vertical="top" wrapText="1"/>
      <protection/>
    </xf>
    <xf numFmtId="3" fontId="1" fillId="34" borderId="20" xfId="15" applyNumberFormat="1" applyFont="1" applyFill="1" applyBorder="1" applyAlignment="1">
      <alignment horizontal="right" wrapText="1"/>
      <protection/>
    </xf>
    <xf numFmtId="3" fontId="1" fillId="34" borderId="21" xfId="15" applyNumberFormat="1" applyFont="1" applyFill="1" applyBorder="1" applyAlignment="1">
      <alignment horizontal="right" vertical="top" wrapText="1"/>
      <protection/>
    </xf>
    <xf numFmtId="3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0" xfId="58" applyFont="1" applyFill="1" applyBorder="1" applyAlignment="1">
      <alignment horizontal="justify"/>
      <protection/>
    </xf>
    <xf numFmtId="0" fontId="3" fillId="33" borderId="0" xfId="58" applyFont="1" applyFill="1" applyBorder="1" applyAlignment="1">
      <alignment vertical="top" wrapText="1"/>
      <protection/>
    </xf>
    <xf numFmtId="0" fontId="2" fillId="33" borderId="0" xfId="58" applyFont="1" applyFill="1" applyBorder="1" applyAlignment="1">
      <alignment horizontal="justify" vertical="top" wrapText="1"/>
      <protection/>
    </xf>
    <xf numFmtId="9" fontId="1" fillId="33" borderId="0" xfId="58" applyNumberFormat="1" applyFont="1" applyFill="1" applyBorder="1" applyAlignment="1">
      <alignment horizontal="right" vertical="top"/>
      <protection/>
    </xf>
    <xf numFmtId="10" fontId="1" fillId="33" borderId="13" xfId="65" applyNumberFormat="1" applyFont="1" applyFill="1" applyBorder="1" applyAlignment="1">
      <alignment horizontal="right" vertical="center" wrapText="1"/>
    </xf>
    <xf numFmtId="10" fontId="1" fillId="0" borderId="13" xfId="65" applyNumberFormat="1" applyFont="1" applyBorder="1" applyAlignment="1">
      <alignment horizontal="right" vertical="center" wrapText="1"/>
    </xf>
    <xf numFmtId="10" fontId="1" fillId="0" borderId="11" xfId="65" applyNumberFormat="1" applyFont="1" applyBorder="1" applyAlignment="1">
      <alignment horizontal="right" vertical="center" wrapText="1"/>
    </xf>
    <xf numFmtId="10" fontId="1" fillId="33" borderId="12" xfId="65" applyNumberFormat="1" applyFont="1" applyFill="1" applyBorder="1" applyAlignment="1">
      <alignment horizontal="right" vertical="center" wrapText="1"/>
    </xf>
    <xf numFmtId="10" fontId="1" fillId="0" borderId="12" xfId="65" applyNumberFormat="1" applyFont="1" applyBorder="1" applyAlignment="1">
      <alignment horizontal="right" vertical="center" wrapText="1"/>
    </xf>
    <xf numFmtId="0" fontId="1" fillId="33" borderId="12" xfId="15" applyFont="1" applyFill="1" applyBorder="1" applyAlignment="1">
      <alignment horizontal="right" vertical="center" wrapText="1"/>
      <protection/>
    </xf>
    <xf numFmtId="10" fontId="1" fillId="33" borderId="11" xfId="65" applyNumberFormat="1" applyFont="1" applyFill="1" applyBorder="1" applyAlignment="1">
      <alignment horizontal="right" vertical="center" wrapText="1"/>
    </xf>
    <xf numFmtId="10" fontId="1" fillId="33" borderId="0" xfId="65" applyNumberFormat="1" applyFont="1" applyFill="1" applyBorder="1" applyAlignment="1">
      <alignment horizontal="right" vertical="center" wrapText="1"/>
    </xf>
    <xf numFmtId="10" fontId="1" fillId="0" borderId="0" xfId="65" applyNumberFormat="1" applyFont="1" applyBorder="1" applyAlignment="1">
      <alignment horizontal="right" vertical="center" wrapText="1"/>
    </xf>
    <xf numFmtId="10" fontId="1" fillId="33" borderId="0" xfId="65" applyNumberFormat="1" applyFont="1" applyFill="1" applyAlignment="1">
      <alignment horizontal="right" vertical="center" wrapText="1"/>
    </xf>
    <xf numFmtId="0" fontId="1" fillId="0" borderId="12" xfId="15" applyFont="1" applyBorder="1" applyAlignment="1">
      <alignment horizontal="right" vertical="center" wrapText="1"/>
      <protection/>
    </xf>
    <xf numFmtId="0" fontId="5" fillId="0" borderId="0" xfId="58" applyBorder="1">
      <alignment/>
      <protection/>
    </xf>
    <xf numFmtId="3" fontId="1" fillId="34" borderId="22" xfId="15" applyNumberFormat="1" applyFont="1" applyFill="1" applyBorder="1" applyAlignment="1">
      <alignment horizontal="right" wrapText="1"/>
      <protection/>
    </xf>
    <xf numFmtId="10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17" xfId="15" applyFont="1" applyFill="1" applyBorder="1" applyAlignment="1">
      <alignment horizontal="right" vertical="center" wrapText="1"/>
      <protection/>
    </xf>
    <xf numFmtId="3" fontId="7" fillId="33" borderId="0" xfId="15" applyNumberFormat="1" applyFont="1" applyFill="1" applyAlignment="1">
      <alignment horizontal="justify"/>
      <protection/>
    </xf>
    <xf numFmtId="3" fontId="10" fillId="33" borderId="0" xfId="15" applyNumberFormat="1" applyFont="1" applyFill="1" applyAlignment="1">
      <alignment horizontal="justify"/>
      <protection/>
    </xf>
    <xf numFmtId="3" fontId="4" fillId="33" borderId="0" xfId="15" applyNumberFormat="1" applyFont="1" applyFill="1">
      <alignment/>
      <protection/>
    </xf>
    <xf numFmtId="3" fontId="9" fillId="33" borderId="11" xfId="15" applyNumberFormat="1" applyFont="1" applyFill="1" applyBorder="1" applyAlignment="1">
      <alignment horizontal="justify"/>
      <protection/>
    </xf>
    <xf numFmtId="3" fontId="1" fillId="33" borderId="11" xfId="15" applyNumberFormat="1" applyFont="1" applyFill="1" applyBorder="1">
      <alignment/>
      <protection/>
    </xf>
    <xf numFmtId="3" fontId="1" fillId="33" borderId="11" xfId="15" applyNumberFormat="1" applyFont="1" applyFill="1" applyBorder="1" applyAlignment="1">
      <alignment horizontal="justify"/>
      <protection/>
    </xf>
    <xf numFmtId="3" fontId="2" fillId="33" borderId="11" xfId="15" applyNumberFormat="1" applyFont="1" applyFill="1" applyBorder="1" applyAlignment="1">
      <alignment horizontal="justify" vertical="top" wrapText="1"/>
      <protection/>
    </xf>
    <xf numFmtId="3" fontId="7" fillId="33" borderId="0" xfId="15" applyNumberFormat="1" applyFont="1" applyFill="1">
      <alignment/>
      <protection/>
    </xf>
    <xf numFmtId="3" fontId="1" fillId="33" borderId="0" xfId="15" applyNumberFormat="1" applyFont="1" applyFill="1" applyBorder="1" applyAlignment="1">
      <alignment horizontal="right" vertical="top"/>
      <protection/>
    </xf>
    <xf numFmtId="3" fontId="1" fillId="33" borderId="0" xfId="15" applyNumberFormat="1" applyFont="1" applyFill="1" applyBorder="1" applyAlignment="1">
      <alignment horizontal="right" vertical="top" wrapText="1" indent="1"/>
      <protection/>
    </xf>
    <xf numFmtId="3" fontId="1" fillId="33" borderId="0" xfId="15" applyNumberFormat="1" applyFont="1" applyFill="1" applyBorder="1" applyAlignment="1">
      <alignment horizontal="justify"/>
      <protection/>
    </xf>
    <xf numFmtId="3" fontId="2" fillId="33" borderId="0" xfId="15" applyNumberFormat="1" applyFont="1" applyFill="1" applyBorder="1" applyAlignment="1">
      <alignment horizontal="justify" vertical="top" wrapText="1"/>
      <protection/>
    </xf>
    <xf numFmtId="3" fontId="3" fillId="33" borderId="0" xfId="15" applyNumberFormat="1" applyFont="1" applyFill="1" applyBorder="1" applyAlignment="1">
      <alignment vertical="top" wrapText="1"/>
      <protection/>
    </xf>
    <xf numFmtId="3" fontId="1" fillId="0" borderId="23" xfId="15" applyNumberFormat="1" applyFont="1" applyFill="1" applyBorder="1" applyAlignment="1">
      <alignment horizontal="right" vertical="top" wrapText="1"/>
      <protection/>
    </xf>
    <xf numFmtId="3" fontId="13" fillId="33" borderId="0" xfId="15" applyNumberFormat="1" applyFont="1" applyFill="1" applyAlignment="1">
      <alignment horizontal="justify"/>
      <protection/>
    </xf>
    <xf numFmtId="3" fontId="7" fillId="0" borderId="0" xfId="15" applyNumberFormat="1" applyFont="1">
      <alignment/>
      <protection/>
    </xf>
    <xf numFmtId="3" fontId="1" fillId="33" borderId="15" xfId="15" applyNumberFormat="1" applyFont="1" applyFill="1" applyBorder="1" applyAlignment="1">
      <alignment horizontal="right" vertical="center" wrapText="1"/>
      <protection/>
    </xf>
    <xf numFmtId="9" fontId="1" fillId="33" borderId="11" xfId="65" applyFont="1" applyFill="1" applyBorder="1" applyAlignment="1">
      <alignment horizontal="right" vertical="center" wrapText="1"/>
    </xf>
    <xf numFmtId="3" fontId="1" fillId="33" borderId="11" xfId="15" applyNumberFormat="1" applyFont="1" applyFill="1" applyBorder="1" applyAlignment="1">
      <alignment horizontal="right" vertical="center" wrapText="1"/>
      <protection/>
    </xf>
    <xf numFmtId="3" fontId="1" fillId="33" borderId="17" xfId="15" applyNumberFormat="1" applyFont="1" applyFill="1" applyBorder="1" applyAlignment="1">
      <alignment horizontal="right" vertical="center" wrapText="1"/>
      <protection/>
    </xf>
    <xf numFmtId="9" fontId="1" fillId="0" borderId="12" xfId="65" applyFont="1" applyBorder="1" applyAlignment="1">
      <alignment horizontal="right" vertical="center" wrapText="1"/>
    </xf>
    <xf numFmtId="9" fontId="1" fillId="33" borderId="12" xfId="65" applyFont="1" applyFill="1" applyBorder="1" applyAlignment="1">
      <alignment horizontal="right" vertical="center" wrapText="1"/>
    </xf>
    <xf numFmtId="3" fontId="1" fillId="33" borderId="12" xfId="15" applyNumberFormat="1" applyFont="1" applyFill="1" applyBorder="1" applyAlignment="1">
      <alignment horizontal="right" vertical="center" wrapText="1"/>
      <protection/>
    </xf>
    <xf numFmtId="3" fontId="1" fillId="33" borderId="16" xfId="15" applyNumberFormat="1" applyFont="1" applyFill="1" applyBorder="1" applyAlignment="1">
      <alignment horizontal="right" vertical="center" wrapText="1"/>
      <protection/>
    </xf>
    <xf numFmtId="3" fontId="1" fillId="33" borderId="18" xfId="15" applyNumberFormat="1" applyFont="1" applyFill="1" applyBorder="1" applyAlignment="1">
      <alignment horizontal="right" vertical="center" wrapText="1"/>
      <protection/>
    </xf>
    <xf numFmtId="9" fontId="1" fillId="0" borderId="13" xfId="65" applyFont="1" applyBorder="1" applyAlignment="1">
      <alignment horizontal="right" vertical="center" wrapText="1"/>
    </xf>
    <xf numFmtId="9" fontId="1" fillId="33" borderId="13" xfId="65" applyFont="1" applyFill="1" applyBorder="1" applyAlignment="1">
      <alignment horizontal="right" vertical="center" wrapText="1"/>
    </xf>
    <xf numFmtId="3" fontId="1" fillId="33" borderId="13" xfId="15" applyNumberFormat="1" applyFont="1" applyFill="1" applyBorder="1" applyAlignment="1">
      <alignment horizontal="right" vertical="center" wrapText="1"/>
      <protection/>
    </xf>
    <xf numFmtId="9" fontId="1" fillId="33" borderId="0" xfId="65" applyFont="1" applyFill="1" applyBorder="1" applyAlignment="1">
      <alignment horizontal="right" vertical="center" wrapText="1"/>
    </xf>
    <xf numFmtId="3" fontId="1" fillId="33" borderId="0" xfId="15" applyNumberFormat="1" applyFont="1" applyFill="1" applyBorder="1" applyAlignment="1">
      <alignment horizontal="right" vertical="center" wrapText="1"/>
      <protection/>
    </xf>
    <xf numFmtId="9" fontId="1" fillId="33" borderId="0" xfId="65" applyFont="1" applyFill="1" applyAlignment="1">
      <alignment horizontal="right" vertical="center" wrapText="1"/>
    </xf>
    <xf numFmtId="3" fontId="1" fillId="33" borderId="0" xfId="15" applyNumberFormat="1" applyFont="1" applyFill="1" applyAlignment="1">
      <alignment horizontal="right" vertical="center" wrapText="1"/>
      <protection/>
    </xf>
    <xf numFmtId="3" fontId="1" fillId="0" borderId="11" xfId="15" applyNumberFormat="1" applyFont="1" applyBorder="1" applyAlignment="1">
      <alignment horizontal="right" vertical="center" wrapText="1"/>
      <protection/>
    </xf>
    <xf numFmtId="3" fontId="1" fillId="0" borderId="12" xfId="15" applyNumberFormat="1" applyFont="1" applyBorder="1" applyAlignment="1">
      <alignment horizontal="right" vertical="center" wrapText="1"/>
      <protection/>
    </xf>
    <xf numFmtId="3" fontId="1" fillId="0" borderId="13" xfId="15" applyNumberFormat="1" applyFont="1" applyBorder="1" applyAlignment="1">
      <alignment horizontal="right" vertical="center" wrapText="1"/>
      <protection/>
    </xf>
    <xf numFmtId="0" fontId="1" fillId="33" borderId="13" xfId="15" applyFont="1" applyFill="1" applyBorder="1" applyAlignment="1">
      <alignment horizontal="right" vertical="center" wrapText="1"/>
      <protection/>
    </xf>
    <xf numFmtId="0" fontId="1" fillId="33" borderId="11" xfId="15" applyFont="1" applyFill="1" applyBorder="1" applyAlignment="1">
      <alignment horizontal="right" vertical="center" wrapText="1"/>
      <protection/>
    </xf>
    <xf numFmtId="0" fontId="1" fillId="0" borderId="11" xfId="15" applyFont="1" applyBorder="1" applyAlignment="1">
      <alignment horizontal="right" vertical="center" wrapText="1"/>
      <protection/>
    </xf>
    <xf numFmtId="0" fontId="1" fillId="33" borderId="15" xfId="15" applyFont="1" applyFill="1" applyBorder="1" applyAlignment="1">
      <alignment horizontal="right" vertical="center" wrapText="1"/>
      <protection/>
    </xf>
    <xf numFmtId="0" fontId="1" fillId="33" borderId="0" xfId="15" applyFont="1" applyFill="1" applyBorder="1" applyAlignment="1">
      <alignment horizontal="right" vertical="center" wrapText="1"/>
      <protection/>
    </xf>
    <xf numFmtId="0" fontId="1" fillId="33" borderId="18" xfId="15" applyFont="1" applyFill="1" applyBorder="1" applyAlignment="1">
      <alignment horizontal="right" vertical="center" wrapText="1"/>
      <protection/>
    </xf>
    <xf numFmtId="0" fontId="9" fillId="33" borderId="12" xfId="15" applyFont="1" applyFill="1" applyBorder="1" applyAlignment="1">
      <alignment horizontal="right" vertical="center" wrapText="1"/>
      <protection/>
    </xf>
    <xf numFmtId="0" fontId="9" fillId="33" borderId="13" xfId="15" applyFont="1" applyFill="1" applyBorder="1" applyAlignment="1">
      <alignment horizontal="right" vertical="center" wrapText="1"/>
      <protection/>
    </xf>
    <xf numFmtId="9" fontId="1" fillId="33" borderId="11" xfId="15" applyNumberFormat="1" applyFont="1" applyFill="1" applyBorder="1" applyAlignment="1">
      <alignment horizontal="right" vertical="center" wrapText="1"/>
      <protection/>
    </xf>
    <xf numFmtId="9" fontId="1" fillId="33" borderId="12" xfId="15" applyNumberFormat="1" applyFont="1" applyFill="1" applyBorder="1" applyAlignment="1">
      <alignment horizontal="right" vertical="center" wrapText="1"/>
      <protection/>
    </xf>
    <xf numFmtId="9" fontId="1" fillId="33" borderId="13" xfId="15" applyNumberFormat="1" applyFont="1" applyFill="1" applyBorder="1" applyAlignment="1">
      <alignment horizontal="right" vertical="center" wrapText="1"/>
      <protection/>
    </xf>
    <xf numFmtId="0" fontId="6" fillId="33" borderId="0" xfId="58" applyFont="1" applyFill="1" applyAlignment="1">
      <alignment vertical="center" wrapText="1"/>
      <protection/>
    </xf>
    <xf numFmtId="0" fontId="3" fillId="33" borderId="10" xfId="58" applyFont="1" applyFill="1" applyBorder="1" applyAlignment="1">
      <alignment vertical="center" wrapText="1"/>
      <protection/>
    </xf>
    <xf numFmtId="0" fontId="2" fillId="33" borderId="0" xfId="58" applyFont="1" applyFill="1" applyAlignment="1">
      <alignment horizontal="justify" vertical="center" wrapText="1"/>
      <protection/>
    </xf>
    <xf numFmtId="0" fontId="1" fillId="0" borderId="11" xfId="15" applyFont="1" applyBorder="1" applyAlignment="1">
      <alignment vertical="center" wrapText="1"/>
      <protection/>
    </xf>
    <xf numFmtId="0" fontId="1" fillId="0" borderId="16" xfId="15" applyFont="1" applyBorder="1" applyAlignment="1">
      <alignment vertical="center" wrapText="1"/>
      <protection/>
    </xf>
    <xf numFmtId="9" fontId="1" fillId="33" borderId="16" xfId="15" applyNumberFormat="1" applyFont="1" applyFill="1" applyBorder="1" applyAlignment="1">
      <alignment horizontal="right" vertical="center" wrapText="1"/>
      <protection/>
    </xf>
    <xf numFmtId="3" fontId="1" fillId="0" borderId="16" xfId="15" applyNumberFormat="1" applyFont="1" applyBorder="1" applyAlignment="1">
      <alignment horizontal="right" vertical="center" wrapText="1"/>
      <protection/>
    </xf>
    <xf numFmtId="0" fontId="1" fillId="0" borderId="17" xfId="15" applyFont="1" applyBorder="1" applyAlignment="1">
      <alignment vertical="center" wrapText="1"/>
      <protection/>
    </xf>
    <xf numFmtId="9" fontId="1" fillId="33" borderId="17" xfId="15" applyNumberFormat="1" applyFont="1" applyFill="1" applyBorder="1" applyAlignment="1">
      <alignment horizontal="right" vertical="center" wrapText="1"/>
      <protection/>
    </xf>
    <xf numFmtId="3" fontId="1" fillId="0" borderId="17" xfId="15" applyNumberFormat="1" applyFont="1" applyBorder="1" applyAlignment="1">
      <alignment horizontal="right" vertical="center" wrapText="1"/>
      <protection/>
    </xf>
    <xf numFmtId="0" fontId="1" fillId="0" borderId="24" xfId="15" applyFont="1" applyBorder="1" applyAlignment="1">
      <alignment vertical="center" wrapText="1"/>
      <protection/>
    </xf>
    <xf numFmtId="9" fontId="1" fillId="33" borderId="24" xfId="15" applyNumberFormat="1" applyFont="1" applyFill="1" applyBorder="1" applyAlignment="1">
      <alignment horizontal="right" vertical="center" wrapText="1"/>
      <protection/>
    </xf>
    <xf numFmtId="3" fontId="1" fillId="0" borderId="24" xfId="15" applyNumberFormat="1" applyFont="1" applyBorder="1" applyAlignment="1">
      <alignment horizontal="right" vertical="center" wrapText="1"/>
      <protection/>
    </xf>
    <xf numFmtId="0" fontId="3" fillId="33" borderId="11" xfId="58" applyFont="1" applyFill="1" applyBorder="1" applyAlignment="1">
      <alignment vertical="center" wrapText="1"/>
      <protection/>
    </xf>
    <xf numFmtId="0" fontId="1" fillId="33" borderId="12" xfId="58" applyFont="1" applyFill="1" applyBorder="1" applyAlignment="1">
      <alignment vertical="center" wrapText="1"/>
      <protection/>
    </xf>
    <xf numFmtId="0" fontId="1" fillId="33" borderId="13" xfId="58" applyFont="1" applyFill="1" applyBorder="1" applyAlignment="1">
      <alignment vertical="center" wrapText="1"/>
      <protection/>
    </xf>
    <xf numFmtId="3" fontId="3" fillId="33" borderId="19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2" fillId="33" borderId="0" xfId="15" applyNumberFormat="1" applyFont="1" applyFill="1" applyAlignment="1">
      <alignment horizontal="justify" vertical="center" wrapText="1"/>
      <protection/>
    </xf>
    <xf numFmtId="3" fontId="3" fillId="0" borderId="11" xfId="15" applyNumberFormat="1" applyFont="1" applyBorder="1" applyAlignment="1">
      <alignment horizontal="justify" vertical="center" wrapText="1"/>
      <protection/>
    </xf>
    <xf numFmtId="200" fontId="1" fillId="0" borderId="11" xfId="65" applyNumberFormat="1" applyFont="1" applyBorder="1" applyAlignment="1">
      <alignment horizontal="right" vertical="center" wrapText="1"/>
    </xf>
    <xf numFmtId="3" fontId="1" fillId="0" borderId="12" xfId="15" applyNumberFormat="1" applyFont="1" applyBorder="1" applyAlignment="1">
      <alignment vertical="center" wrapText="1"/>
      <protection/>
    </xf>
    <xf numFmtId="200" fontId="1" fillId="0" borderId="12" xfId="65" applyNumberFormat="1" applyFont="1" applyBorder="1" applyAlignment="1">
      <alignment horizontal="right" vertical="center" wrapText="1"/>
    </xf>
    <xf numFmtId="3" fontId="1" fillId="0" borderId="13" xfId="15" applyNumberFormat="1" applyFont="1" applyBorder="1" applyAlignment="1">
      <alignment vertical="center" wrapText="1"/>
      <protection/>
    </xf>
    <xf numFmtId="200" fontId="1" fillId="0" borderId="13" xfId="65" applyNumberFormat="1" applyFont="1" applyBorder="1" applyAlignment="1">
      <alignment horizontal="right" vertical="center" wrapText="1"/>
    </xf>
    <xf numFmtId="3" fontId="11" fillId="33" borderId="11" xfId="15" applyNumberFormat="1" applyFont="1" applyFill="1" applyBorder="1" applyAlignment="1">
      <alignment horizontal="justify" vertical="center"/>
      <protection/>
    </xf>
    <xf numFmtId="3" fontId="8" fillId="33" borderId="18" xfId="15" applyNumberFormat="1" applyFont="1" applyFill="1" applyBorder="1" applyAlignment="1">
      <alignment vertical="center" wrapText="1"/>
      <protection/>
    </xf>
    <xf numFmtId="3" fontId="2" fillId="33" borderId="18" xfId="15" applyNumberFormat="1" applyFont="1" applyFill="1" applyBorder="1" applyAlignment="1">
      <alignment horizontal="justify" vertical="center" wrapText="1"/>
      <protection/>
    </xf>
    <xf numFmtId="3" fontId="3" fillId="0" borderId="15" xfId="15" applyNumberFormat="1" applyFont="1" applyBorder="1" applyAlignment="1">
      <alignment vertical="center" wrapText="1"/>
      <protection/>
    </xf>
    <xf numFmtId="3" fontId="1" fillId="0" borderId="15" xfId="15" applyNumberFormat="1" applyFont="1" applyBorder="1" applyAlignment="1">
      <alignment horizontal="right" vertical="center" wrapText="1"/>
      <protection/>
    </xf>
    <xf numFmtId="200" fontId="1" fillId="0" borderId="15" xfId="65" applyNumberFormat="1" applyFont="1" applyBorder="1" applyAlignment="1">
      <alignment horizontal="right" vertical="center" wrapText="1"/>
    </xf>
    <xf numFmtId="200" fontId="1" fillId="33" borderId="15" xfId="65" applyNumberFormat="1" applyFont="1" applyFill="1" applyBorder="1" applyAlignment="1">
      <alignment horizontal="right" vertical="center" wrapText="1"/>
    </xf>
    <xf numFmtId="3" fontId="1" fillId="0" borderId="17" xfId="15" applyNumberFormat="1" applyFont="1" applyBorder="1" applyAlignment="1">
      <alignment vertical="center" wrapText="1"/>
      <protection/>
    </xf>
    <xf numFmtId="200" fontId="1" fillId="0" borderId="17" xfId="65" applyNumberFormat="1" applyFont="1" applyBorder="1" applyAlignment="1">
      <alignment horizontal="right" vertical="center" wrapText="1"/>
    </xf>
    <xf numFmtId="200" fontId="1" fillId="33" borderId="17" xfId="65" applyNumberFormat="1" applyFont="1" applyFill="1" applyBorder="1" applyAlignment="1">
      <alignment horizontal="right" vertical="center" wrapText="1"/>
    </xf>
    <xf numFmtId="3" fontId="1" fillId="0" borderId="18" xfId="15" applyNumberFormat="1" applyFont="1" applyBorder="1" applyAlignment="1">
      <alignment vertical="center" wrapText="1"/>
      <protection/>
    </xf>
    <xf numFmtId="3" fontId="1" fillId="0" borderId="18" xfId="15" applyNumberFormat="1" applyFont="1" applyBorder="1" applyAlignment="1">
      <alignment horizontal="right" vertical="center" wrapText="1"/>
      <protection/>
    </xf>
    <xf numFmtId="200" fontId="1" fillId="0" borderId="18" xfId="65" applyNumberFormat="1" applyFont="1" applyBorder="1" applyAlignment="1">
      <alignment horizontal="right" vertical="center" wrapText="1"/>
    </xf>
    <xf numFmtId="200" fontId="1" fillId="33" borderId="18" xfId="65" applyNumberFormat="1" applyFont="1" applyFill="1" applyBorder="1" applyAlignment="1">
      <alignment horizontal="right" vertical="center" wrapText="1"/>
    </xf>
    <xf numFmtId="3" fontId="8" fillId="33" borderId="0" xfId="15" applyNumberFormat="1" applyFont="1" applyFill="1" applyAlignment="1">
      <alignment vertical="center" wrapText="1"/>
      <protection/>
    </xf>
    <xf numFmtId="3" fontId="3" fillId="0" borderId="11" xfId="15" applyNumberFormat="1" applyFont="1" applyBorder="1" applyAlignment="1">
      <alignment vertical="center" wrapText="1"/>
      <protection/>
    </xf>
    <xf numFmtId="200" fontId="1" fillId="33" borderId="12" xfId="65" applyNumberFormat="1" applyFont="1" applyFill="1" applyBorder="1" applyAlignment="1">
      <alignment horizontal="right" vertical="center" wrapText="1"/>
    </xf>
    <xf numFmtId="200" fontId="1" fillId="33" borderId="13" xfId="65" applyNumberFormat="1" applyFont="1" applyFill="1" applyBorder="1" applyAlignment="1">
      <alignment horizontal="right" vertical="center" wrapText="1"/>
    </xf>
    <xf numFmtId="3" fontId="1" fillId="33" borderId="11" xfId="15" applyNumberFormat="1" applyFont="1" applyFill="1" applyBorder="1" applyAlignment="1">
      <alignment horizontal="justify" vertical="center"/>
      <protection/>
    </xf>
    <xf numFmtId="3" fontId="6" fillId="33" borderId="0" xfId="15" applyNumberFormat="1" applyFont="1" applyFill="1" applyAlignment="1">
      <alignment vertical="center" wrapText="1"/>
      <protection/>
    </xf>
    <xf numFmtId="3" fontId="3" fillId="33" borderId="11" xfId="15" applyNumberFormat="1" applyFont="1" applyFill="1" applyBorder="1" applyAlignment="1">
      <alignment vertical="center"/>
      <protection/>
    </xf>
    <xf numFmtId="3" fontId="1" fillId="33" borderId="10" xfId="15" applyNumberFormat="1" applyFont="1" applyFill="1" applyBorder="1" applyAlignment="1">
      <alignment vertical="center" wrapText="1"/>
      <protection/>
    </xf>
    <xf numFmtId="200" fontId="1" fillId="33" borderId="15" xfId="65" applyNumberFormat="1" applyFont="1" applyFill="1" applyBorder="1" applyAlignment="1">
      <alignment horizontal="right" vertical="center"/>
    </xf>
    <xf numFmtId="200" fontId="1" fillId="33" borderId="12" xfId="65" applyNumberFormat="1" applyFont="1" applyFill="1" applyBorder="1" applyAlignment="1">
      <alignment horizontal="right" vertical="center"/>
    </xf>
    <xf numFmtId="200" fontId="1" fillId="33" borderId="13" xfId="65" applyNumberFormat="1" applyFont="1" applyFill="1" applyBorder="1" applyAlignment="1">
      <alignment horizontal="right" vertical="center"/>
    </xf>
    <xf numFmtId="3" fontId="3" fillId="33" borderId="11" xfId="15" applyNumberFormat="1" applyFont="1" applyFill="1" applyBorder="1" applyAlignment="1">
      <alignment horizontal="justify" vertical="center" wrapText="1"/>
      <protection/>
    </xf>
    <xf numFmtId="3" fontId="1" fillId="33" borderId="12" xfId="15" applyNumberFormat="1" applyFont="1" applyFill="1" applyBorder="1" applyAlignment="1">
      <alignment horizontal="justify" vertical="center" wrapText="1"/>
      <protection/>
    </xf>
    <xf numFmtId="3" fontId="1" fillId="33" borderId="13" xfId="15" applyNumberFormat="1" applyFont="1" applyFill="1" applyBorder="1" applyAlignment="1">
      <alignment horizontal="justify" vertical="center" wrapText="1"/>
      <protection/>
    </xf>
    <xf numFmtId="0" fontId="3" fillId="33" borderId="25" xfId="15" applyFont="1" applyFill="1" applyBorder="1" applyAlignment="1">
      <alignment vertical="center" wrapText="1"/>
      <protection/>
    </xf>
    <xf numFmtId="10" fontId="1" fillId="33" borderId="26" xfId="65" applyNumberFormat="1" applyFont="1" applyFill="1" applyBorder="1" applyAlignment="1">
      <alignment horizontal="right" vertical="center" wrapText="1"/>
    </xf>
    <xf numFmtId="10" fontId="1" fillId="0" borderId="12" xfId="65" applyNumberFormat="1" applyFont="1" applyFill="1" applyBorder="1" applyAlignment="1">
      <alignment horizontal="right" vertical="center" wrapText="1"/>
    </xf>
    <xf numFmtId="0" fontId="1" fillId="33" borderId="16" xfId="15" applyFont="1" applyFill="1" applyBorder="1" applyAlignment="1">
      <alignment horizontal="right" vertical="center" wrapText="1"/>
      <protection/>
    </xf>
    <xf numFmtId="0" fontId="5" fillId="33" borderId="0" xfId="15" applyFont="1" applyFill="1" applyAlignment="1">
      <alignment vertical="center"/>
      <protection/>
    </xf>
    <xf numFmtId="0" fontId="1" fillId="33" borderId="11" xfId="15" applyFont="1" applyFill="1" applyBorder="1" applyAlignment="1">
      <alignment horizontal="right" vertical="center"/>
      <protection/>
    </xf>
    <xf numFmtId="0" fontId="3" fillId="33" borderId="10" xfId="15" applyFont="1" applyFill="1" applyBorder="1" applyAlignment="1">
      <alignment vertical="center" wrapText="1"/>
      <protection/>
    </xf>
    <xf numFmtId="1" fontId="1" fillId="33" borderId="0" xfId="15" applyNumberFormat="1" applyFont="1" applyFill="1" applyAlignment="1">
      <alignment vertical="center"/>
      <protection/>
    </xf>
    <xf numFmtId="0" fontId="5" fillId="33" borderId="11" xfId="15" applyFont="1" applyFill="1" applyBorder="1" applyAlignment="1">
      <alignment vertical="center"/>
      <protection/>
    </xf>
    <xf numFmtId="0" fontId="5" fillId="33" borderId="0" xfId="15" applyFont="1" applyFill="1" applyBorder="1" applyAlignment="1">
      <alignment vertical="center"/>
      <protection/>
    </xf>
    <xf numFmtId="0" fontId="5" fillId="0" borderId="0" xfId="15" applyFont="1" applyFill="1" applyBorder="1" applyAlignment="1">
      <alignment vertical="center"/>
      <protection/>
    </xf>
    <xf numFmtId="0" fontId="5" fillId="33" borderId="0" xfId="15" applyFont="1" applyFill="1" applyAlignment="1">
      <alignment vertical="center" wrapText="1"/>
      <protection/>
    </xf>
    <xf numFmtId="0" fontId="3" fillId="33" borderId="18" xfId="15" applyFont="1" applyFill="1" applyBorder="1" applyAlignment="1">
      <alignment vertical="center"/>
      <protection/>
    </xf>
    <xf numFmtId="0" fontId="3" fillId="33" borderId="0" xfId="15" applyFont="1" applyFill="1" applyBorder="1" applyAlignment="1">
      <alignment vertical="center"/>
      <protection/>
    </xf>
    <xf numFmtId="0" fontId="0" fillId="0" borderId="0" xfId="62">
      <alignment/>
      <protection/>
    </xf>
    <xf numFmtId="0" fontId="1" fillId="33" borderId="11" xfId="58" applyFont="1" applyFill="1" applyBorder="1" applyAlignment="1">
      <alignment horizontal="justify" wrapText="1"/>
      <protection/>
    </xf>
    <xf numFmtId="3" fontId="1" fillId="0" borderId="11" xfId="58" applyNumberFormat="1" applyFont="1" applyFill="1" applyBorder="1" applyAlignment="1">
      <alignment horizontal="right" vertical="top" wrapText="1"/>
      <protection/>
    </xf>
    <xf numFmtId="3" fontId="1" fillId="0" borderId="12" xfId="58" applyNumberFormat="1" applyFont="1" applyFill="1" applyBorder="1" applyAlignment="1">
      <alignment horizontal="right" vertical="top" wrapText="1"/>
      <protection/>
    </xf>
    <xf numFmtId="3" fontId="1" fillId="0" borderId="16" xfId="58" applyNumberFormat="1" applyFont="1" applyFill="1" applyBorder="1" applyAlignment="1">
      <alignment horizontal="right" vertical="top" wrapText="1"/>
      <protection/>
    </xf>
    <xf numFmtId="3" fontId="1" fillId="0" borderId="13" xfId="58" applyNumberFormat="1" applyFont="1" applyFill="1" applyBorder="1" applyAlignment="1">
      <alignment horizontal="right" vertical="top" wrapText="1"/>
      <protection/>
    </xf>
    <xf numFmtId="3" fontId="1" fillId="0" borderId="18" xfId="58" applyNumberFormat="1" applyFont="1" applyFill="1" applyBorder="1" applyAlignment="1">
      <alignment horizontal="right" vertical="top" wrapText="1"/>
      <protection/>
    </xf>
    <xf numFmtId="0" fontId="3" fillId="33" borderId="11" xfId="58" applyFont="1" applyFill="1" applyBorder="1" applyAlignment="1">
      <alignment wrapText="1"/>
      <protection/>
    </xf>
    <xf numFmtId="0" fontId="2" fillId="33" borderId="18" xfId="58" applyFont="1" applyFill="1" applyBorder="1" applyAlignment="1">
      <alignment horizontal="justify" vertical="top" wrapText="1"/>
      <protection/>
    </xf>
    <xf numFmtId="2" fontId="1" fillId="0" borderId="0" xfId="60" applyNumberFormat="1" applyFont="1" applyFill="1" applyBorder="1" applyAlignment="1">
      <alignment horizontal="right" vertical="top" wrapText="1"/>
      <protection/>
    </xf>
    <xf numFmtId="2" fontId="1" fillId="0" borderId="12" xfId="60" applyNumberFormat="1" applyFont="1" applyFill="1" applyBorder="1" applyAlignment="1">
      <alignment horizontal="right" vertical="top" wrapText="1"/>
      <protection/>
    </xf>
    <xf numFmtId="2" fontId="1" fillId="0" borderId="13" xfId="60" applyNumberFormat="1" applyFont="1" applyFill="1" applyBorder="1" applyAlignment="1">
      <alignment horizontal="right" vertical="top" wrapText="1"/>
      <protection/>
    </xf>
    <xf numFmtId="0" fontId="0" fillId="0" borderId="0" xfId="60" applyFont="1">
      <alignment/>
      <protection/>
    </xf>
    <xf numFmtId="0" fontId="0" fillId="0" borderId="0" xfId="61" applyFont="1">
      <alignment/>
      <protection/>
    </xf>
    <xf numFmtId="0" fontId="7" fillId="33" borderId="11" xfId="61" applyFont="1" applyFill="1" applyBorder="1" applyAlignment="1">
      <alignment vertical="top" wrapText="1"/>
      <protection/>
    </xf>
    <xf numFmtId="0" fontId="0" fillId="33" borderId="11" xfId="61" applyFont="1" applyFill="1" applyBorder="1" applyAlignment="1">
      <alignment vertical="top" wrapText="1"/>
      <protection/>
    </xf>
    <xf numFmtId="0" fontId="0" fillId="33" borderId="0" xfId="61" applyFont="1" applyFill="1" applyBorder="1" applyAlignment="1">
      <alignment vertical="top" wrapText="1"/>
      <protection/>
    </xf>
    <xf numFmtId="0" fontId="0" fillId="0" borderId="11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8" xfId="61" applyFont="1" applyBorder="1">
      <alignment/>
      <protection/>
    </xf>
    <xf numFmtId="0" fontId="3" fillId="33" borderId="18" xfId="58" applyFont="1" applyFill="1" applyBorder="1" applyAlignment="1">
      <alignment vertical="top" wrapText="1"/>
      <protection/>
    </xf>
    <xf numFmtId="3" fontId="1" fillId="0" borderId="0" xfId="58" applyNumberFormat="1" applyFont="1" applyFill="1" applyBorder="1" applyAlignment="1">
      <alignment horizontal="right" vertical="top" wrapText="1"/>
      <protection/>
    </xf>
    <xf numFmtId="200" fontId="1" fillId="0" borderId="15" xfId="65" applyNumberFormat="1" applyFont="1" applyBorder="1" applyAlignment="1">
      <alignment horizontal="right" vertical="top"/>
    </xf>
    <xf numFmtId="200" fontId="1" fillId="0" borderId="0" xfId="65" applyNumberFormat="1" applyFont="1" applyAlignment="1">
      <alignment horizontal="right" vertical="top"/>
    </xf>
    <xf numFmtId="200" fontId="1" fillId="0" borderId="16" xfId="65" applyNumberFormat="1" applyFont="1" applyBorder="1" applyAlignment="1">
      <alignment horizontal="right" vertical="top"/>
    </xf>
    <xf numFmtId="0" fontId="3" fillId="33" borderId="13" xfId="58" applyFont="1" applyFill="1" applyBorder="1" applyAlignment="1">
      <alignment vertical="top" wrapText="1"/>
      <protection/>
    </xf>
    <xf numFmtId="200" fontId="1" fillId="0" borderId="13" xfId="65" applyNumberFormat="1" applyFont="1" applyBorder="1" applyAlignment="1">
      <alignment horizontal="right" vertical="top"/>
    </xf>
    <xf numFmtId="200" fontId="1" fillId="33" borderId="0" xfId="65" applyNumberFormat="1" applyFont="1" applyFill="1" applyAlignment="1">
      <alignment/>
    </xf>
    <xf numFmtId="3" fontId="1" fillId="33" borderId="22" xfId="15" applyNumberFormat="1" applyFont="1" applyFill="1" applyBorder="1" applyAlignment="1">
      <alignment horizontal="justify" vertical="center"/>
      <protection/>
    </xf>
    <xf numFmtId="3" fontId="1" fillId="33" borderId="27" xfId="15" applyNumberFormat="1" applyFont="1" applyFill="1" applyBorder="1" applyAlignment="1">
      <alignment horizontal="justify" vertical="center"/>
      <protection/>
    </xf>
    <xf numFmtId="3" fontId="1" fillId="33" borderId="23" xfId="15" applyNumberFormat="1" applyFont="1" applyFill="1" applyBorder="1" applyAlignment="1">
      <alignment horizontal="justify"/>
      <protection/>
    </xf>
    <xf numFmtId="3" fontId="3" fillId="33" borderId="28" xfId="15" applyNumberFormat="1" applyFont="1" applyFill="1" applyBorder="1" applyAlignment="1">
      <alignment vertical="center" wrapText="1"/>
      <protection/>
    </xf>
    <xf numFmtId="3" fontId="3" fillId="33" borderId="20" xfId="15" applyNumberFormat="1" applyFont="1" applyFill="1" applyBorder="1" applyAlignment="1">
      <alignment vertical="center" wrapText="1"/>
      <protection/>
    </xf>
    <xf numFmtId="3" fontId="3" fillId="33" borderId="21" xfId="15" applyNumberFormat="1" applyFont="1" applyFill="1" applyBorder="1" applyAlignment="1">
      <alignment vertical="top" wrapText="1"/>
      <protection/>
    </xf>
    <xf numFmtId="3" fontId="2" fillId="33" borderId="20" xfId="15" applyNumberFormat="1" applyFont="1" applyFill="1" applyBorder="1" applyAlignment="1">
      <alignment horizontal="justify" vertical="center" wrapText="1"/>
      <protection/>
    </xf>
    <xf numFmtId="3" fontId="2" fillId="33" borderId="21" xfId="15" applyNumberFormat="1" applyFont="1" applyFill="1" applyBorder="1" applyAlignment="1">
      <alignment horizontal="justify" vertical="top" wrapText="1"/>
      <protection/>
    </xf>
    <xf numFmtId="3" fontId="1" fillId="33" borderId="28" xfId="15" applyNumberFormat="1" applyFont="1" applyFill="1" applyBorder="1" applyAlignment="1">
      <alignment horizontal="right" vertical="center" wrapText="1"/>
      <protection/>
    </xf>
    <xf numFmtId="3" fontId="1" fillId="0" borderId="20" xfId="15" applyNumberFormat="1" applyFont="1" applyBorder="1" applyAlignment="1">
      <alignment horizontal="right" vertical="center" wrapText="1"/>
      <protection/>
    </xf>
    <xf numFmtId="3" fontId="1" fillId="33" borderId="21" xfId="15" applyNumberFormat="1" applyFont="1" applyFill="1" applyBorder="1" applyAlignment="1">
      <alignment horizontal="right" wrapText="1"/>
      <protection/>
    </xf>
    <xf numFmtId="3" fontId="1" fillId="33" borderId="21" xfId="15" applyNumberFormat="1" applyFont="1" applyFill="1" applyBorder="1" applyAlignment="1">
      <alignment horizontal="right" vertical="top" wrapText="1"/>
      <protection/>
    </xf>
    <xf numFmtId="3" fontId="1" fillId="33" borderId="21" xfId="15" applyNumberFormat="1" applyFont="1" applyFill="1" applyBorder="1" applyAlignment="1">
      <alignment horizontal="right" wrapText="1"/>
      <protection/>
    </xf>
    <xf numFmtId="3" fontId="1" fillId="33" borderId="29" xfId="15" applyNumberFormat="1" applyFont="1" applyFill="1" applyBorder="1" applyAlignment="1">
      <alignment horizontal="right" vertical="center" wrapText="1"/>
      <protection/>
    </xf>
    <xf numFmtId="3" fontId="1" fillId="0" borderId="30" xfId="15" applyNumberFormat="1" applyFont="1" applyBorder="1" applyAlignment="1">
      <alignment horizontal="right" vertical="center" wrapText="1"/>
      <protection/>
    </xf>
    <xf numFmtId="3" fontId="1" fillId="33" borderId="31" xfId="15" applyNumberFormat="1" applyFont="1" applyFill="1" applyBorder="1" applyAlignment="1">
      <alignment horizontal="right" wrapText="1"/>
      <protection/>
    </xf>
    <xf numFmtId="0" fontId="5" fillId="33" borderId="0" xfId="58" applyFill="1" applyBorder="1">
      <alignment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10" fontId="5" fillId="33" borderId="0" xfId="15" applyNumberFormat="1" applyFont="1" applyFill="1" applyAlignment="1">
      <alignment vertical="center"/>
      <protection/>
    </xf>
    <xf numFmtId="3" fontId="1" fillId="33" borderId="0" xfId="15" applyNumberFormat="1" applyFont="1" applyFill="1" applyBorder="1" applyAlignment="1">
      <alignment horizontal="justify" vertical="center"/>
      <protection/>
    </xf>
    <xf numFmtId="3" fontId="2" fillId="33" borderId="0" xfId="15" applyNumberFormat="1" applyFont="1" applyFill="1" applyBorder="1" applyAlignment="1">
      <alignment horizontal="justify" vertical="center" wrapText="1"/>
      <protection/>
    </xf>
    <xf numFmtId="3" fontId="2" fillId="33" borderId="29" xfId="15" applyNumberFormat="1" applyFont="1" applyFill="1" applyBorder="1" applyAlignment="1">
      <alignment horizontal="justify" vertical="center" wrapText="1"/>
      <protection/>
    </xf>
    <xf numFmtId="3" fontId="1" fillId="33" borderId="22" xfId="15" applyNumberFormat="1" applyFont="1" applyFill="1" applyBorder="1" applyAlignment="1">
      <alignment horizontal="right" vertical="center" wrapText="1"/>
      <protection/>
    </xf>
    <xf numFmtId="3" fontId="1" fillId="0" borderId="32" xfId="15" applyNumberFormat="1" applyFont="1" applyBorder="1" applyAlignment="1">
      <alignment horizontal="right" vertical="center" wrapText="1"/>
      <protection/>
    </xf>
    <xf numFmtId="3" fontId="1" fillId="33" borderId="32" xfId="15" applyNumberFormat="1" applyFont="1" applyFill="1" applyBorder="1" applyAlignment="1">
      <alignment horizontal="right" vertical="center" wrapText="1"/>
      <protection/>
    </xf>
    <xf numFmtId="3" fontId="5" fillId="33" borderId="0" xfId="58" applyNumberFormat="1" applyFill="1" applyBorder="1">
      <alignment/>
      <protection/>
    </xf>
    <xf numFmtId="200" fontId="1" fillId="33" borderId="0" xfId="65" applyNumberFormat="1" applyFont="1" applyFill="1" applyBorder="1" applyAlignment="1">
      <alignment horizontal="right" vertical="center" wrapText="1"/>
    </xf>
    <xf numFmtId="201" fontId="5" fillId="33" borderId="0" xfId="65" applyNumberFormat="1" applyFont="1" applyFill="1" applyBorder="1" applyAlignment="1">
      <alignment/>
    </xf>
    <xf numFmtId="210" fontId="5" fillId="33" borderId="0" xfId="58" applyNumberFormat="1" applyFill="1" applyBorder="1">
      <alignment/>
      <protection/>
    </xf>
    <xf numFmtId="200" fontId="1" fillId="33" borderId="0" xfId="65" applyNumberFormat="1" applyFont="1" applyFill="1" applyBorder="1" applyAlignment="1">
      <alignment horizontal="right" vertical="center"/>
    </xf>
    <xf numFmtId="10" fontId="5" fillId="33" borderId="0" xfId="65" applyNumberFormat="1" applyFont="1" applyFill="1" applyBorder="1" applyAlignment="1">
      <alignment/>
    </xf>
    <xf numFmtId="0" fontId="1" fillId="33" borderId="0" xfId="58" applyFont="1" applyFill="1" applyBorder="1" applyAlignment="1">
      <alignment horizontal="justify" wrapText="1"/>
      <protection/>
    </xf>
    <xf numFmtId="200" fontId="0" fillId="33" borderId="0" xfId="65" applyNumberFormat="1" applyFill="1" applyAlignment="1">
      <alignment/>
    </xf>
    <xf numFmtId="4" fontId="5" fillId="33" borderId="0" xfId="58" applyNumberFormat="1" applyFill="1">
      <alignment/>
      <protection/>
    </xf>
    <xf numFmtId="10" fontId="5" fillId="33" borderId="0" xfId="65" applyNumberFormat="1" applyFont="1" applyFill="1" applyAlignment="1">
      <alignment/>
    </xf>
    <xf numFmtId="4" fontId="5" fillId="33" borderId="0" xfId="58" applyNumberFormat="1" applyFill="1" applyBorder="1">
      <alignment/>
      <protection/>
    </xf>
    <xf numFmtId="3" fontId="1" fillId="0" borderId="10" xfId="15" applyNumberFormat="1" applyFont="1" applyFill="1" applyBorder="1" applyAlignment="1">
      <alignment vertical="center" wrapText="1"/>
      <protection/>
    </xf>
    <xf numFmtId="14" fontId="1" fillId="0" borderId="0" xfId="15" applyNumberFormat="1" applyFont="1" applyBorder="1" applyAlignment="1">
      <alignment horizontal="right"/>
      <protection/>
    </xf>
    <xf numFmtId="14" fontId="1" fillId="0" borderId="0" xfId="15" applyNumberFormat="1" applyFont="1" applyAlignment="1">
      <alignment horizontal="right"/>
      <protection/>
    </xf>
    <xf numFmtId="14" fontId="1" fillId="0" borderId="18" xfId="15" applyNumberFormat="1" applyFont="1" applyBorder="1" applyAlignment="1">
      <alignment horizontal="right"/>
      <protection/>
    </xf>
    <xf numFmtId="3" fontId="3" fillId="0" borderId="10" xfId="15" applyNumberFormat="1" applyFont="1" applyFill="1" applyBorder="1" applyAlignment="1">
      <alignment horizontal="center" vertical="center" wrapText="1"/>
      <protection/>
    </xf>
    <xf numFmtId="200" fontId="5" fillId="33" borderId="0" xfId="65" applyNumberFormat="1" applyFont="1" applyFill="1" applyAlignment="1">
      <alignment/>
    </xf>
    <xf numFmtId="0" fontId="1" fillId="0" borderId="13" xfId="15" applyFont="1" applyBorder="1" applyAlignment="1">
      <alignment horizontal="right" vertical="center" wrapText="1"/>
      <protection/>
    </xf>
    <xf numFmtId="0" fontId="1" fillId="0" borderId="0" xfId="15" applyFont="1" applyBorder="1" applyAlignment="1">
      <alignment horizontal="right" vertical="center" wrapText="1"/>
      <protection/>
    </xf>
    <xf numFmtId="0" fontId="19" fillId="33" borderId="11" xfId="59" applyFont="1" applyFill="1" applyBorder="1">
      <alignment/>
      <protection/>
    </xf>
    <xf numFmtId="0" fontId="4" fillId="33" borderId="18" xfId="59" applyFont="1" applyFill="1" applyBorder="1">
      <alignment/>
      <protection/>
    </xf>
    <xf numFmtId="0" fontId="17" fillId="33" borderId="18" xfId="59" applyFont="1" applyFill="1" applyBorder="1">
      <alignment/>
      <protection/>
    </xf>
    <xf numFmtId="0" fontId="17" fillId="33" borderId="0" xfId="59" applyFont="1" applyFill="1" applyBorder="1">
      <alignment/>
      <protection/>
    </xf>
    <xf numFmtId="0" fontId="17" fillId="33" borderId="0" xfId="59" applyFont="1" applyFill="1">
      <alignment/>
      <protection/>
    </xf>
    <xf numFmtId="0" fontId="18" fillId="33" borderId="11" xfId="59" applyFont="1" applyFill="1" applyBorder="1">
      <alignment/>
      <protection/>
    </xf>
    <xf numFmtId="0" fontId="19" fillId="33" borderId="0" xfId="59" applyFont="1" applyFill="1" applyBorder="1">
      <alignment/>
      <protection/>
    </xf>
    <xf numFmtId="0" fontId="5" fillId="33" borderId="0" xfId="59" applyFill="1">
      <alignment/>
      <protection/>
    </xf>
    <xf numFmtId="0" fontId="19" fillId="33" borderId="19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vertical="top" wrapText="1"/>
      <protection/>
    </xf>
    <xf numFmtId="0" fontId="3" fillId="0" borderId="10" xfId="59" applyFont="1" applyBorder="1" applyAlignment="1">
      <alignment vertical="top" wrapText="1"/>
      <protection/>
    </xf>
    <xf numFmtId="0" fontId="3" fillId="33" borderId="10" xfId="59" applyFont="1" applyFill="1" applyBorder="1" applyAlignment="1">
      <alignment horizontal="left" vertical="top" wrapText="1"/>
      <protection/>
    </xf>
    <xf numFmtId="0" fontId="3" fillId="33" borderId="0" xfId="59" applyFont="1" applyFill="1" applyBorder="1" applyAlignment="1">
      <alignment horizontal="left" vertical="top" wrapText="1"/>
      <protection/>
    </xf>
    <xf numFmtId="0" fontId="19" fillId="33" borderId="18" xfId="59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 horizontal="center" wrapText="1"/>
      <protection/>
    </xf>
    <xf numFmtId="0" fontId="3" fillId="33" borderId="0" xfId="59" applyFont="1" applyFill="1" applyBorder="1" applyAlignment="1">
      <alignment horizontal="center" wrapText="1"/>
      <protection/>
    </xf>
    <xf numFmtId="0" fontId="1" fillId="33" borderId="11" xfId="59" applyFont="1" applyFill="1" applyBorder="1">
      <alignment/>
      <protection/>
    </xf>
    <xf numFmtId="3" fontId="1" fillId="33" borderId="11" xfId="59" applyNumberFormat="1" applyFont="1" applyFill="1" applyBorder="1" applyAlignment="1">
      <alignment horizontal="right" vertical="center" wrapText="1"/>
      <protection/>
    </xf>
    <xf numFmtId="200" fontId="1" fillId="33" borderId="11" xfId="59" applyNumberFormat="1" applyFont="1" applyFill="1" applyBorder="1" applyAlignment="1">
      <alignment horizontal="right" vertical="center" wrapText="1"/>
      <protection/>
    </xf>
    <xf numFmtId="200" fontId="1" fillId="0" borderId="33" xfId="59" applyNumberFormat="1" applyFont="1" applyBorder="1" applyAlignment="1">
      <alignment horizontal="right" vertical="center" wrapText="1"/>
      <protection/>
    </xf>
    <xf numFmtId="9" fontId="1" fillId="33" borderId="0" xfId="65" applyFont="1" applyFill="1" applyBorder="1" applyAlignment="1">
      <alignment wrapText="1"/>
    </xf>
    <xf numFmtId="1" fontId="1" fillId="33" borderId="0" xfId="59" applyNumberFormat="1" applyFont="1" applyFill="1" applyBorder="1" applyAlignment="1">
      <alignment wrapText="1"/>
      <protection/>
    </xf>
    <xf numFmtId="0" fontId="1" fillId="33" borderId="16" xfId="59" applyFont="1" applyFill="1" applyBorder="1">
      <alignment/>
      <protection/>
    </xf>
    <xf numFmtId="200" fontId="1" fillId="33" borderId="12" xfId="59" applyNumberFormat="1" applyFont="1" applyFill="1" applyBorder="1" applyAlignment="1">
      <alignment horizontal="right" vertical="center" wrapText="1"/>
      <protection/>
    </xf>
    <xf numFmtId="0" fontId="1" fillId="0" borderId="34" xfId="59" applyFont="1" applyBorder="1" applyAlignment="1">
      <alignment horizontal="right" vertical="center" wrapText="1"/>
      <protection/>
    </xf>
    <xf numFmtId="0" fontId="1" fillId="33" borderId="0" xfId="59" applyFont="1" applyFill="1" applyBorder="1" applyAlignment="1">
      <alignment horizontal="right" wrapText="1"/>
      <protection/>
    </xf>
    <xf numFmtId="10" fontId="1" fillId="33" borderId="0" xfId="65" applyNumberFormat="1" applyFont="1" applyFill="1" applyBorder="1" applyAlignment="1">
      <alignment horizontal="right" wrapText="1"/>
    </xf>
    <xf numFmtId="0" fontId="1" fillId="33" borderId="18" xfId="59" applyFont="1" applyFill="1" applyBorder="1">
      <alignment/>
      <protection/>
    </xf>
    <xf numFmtId="200" fontId="1" fillId="33" borderId="13" xfId="59" applyNumberFormat="1" applyFont="1" applyFill="1" applyBorder="1" applyAlignment="1">
      <alignment horizontal="right" vertical="center" wrapText="1"/>
      <protection/>
    </xf>
    <xf numFmtId="0" fontId="1" fillId="0" borderId="35" xfId="59" applyFont="1" applyBorder="1" applyAlignment="1">
      <alignment horizontal="right" vertical="center" wrapText="1"/>
      <protection/>
    </xf>
    <xf numFmtId="0" fontId="1" fillId="33" borderId="19" xfId="59" applyFont="1" applyFill="1" applyBorder="1" applyAlignment="1">
      <alignment horizontal="center"/>
      <protection/>
    </xf>
    <xf numFmtId="0" fontId="3" fillId="33" borderId="25" xfId="59" applyFont="1" applyFill="1" applyBorder="1" applyAlignment="1">
      <alignment horizontal="left" vertical="top" wrapText="1"/>
      <protection/>
    </xf>
    <xf numFmtId="0" fontId="1" fillId="33" borderId="18" xfId="59" applyFont="1" applyFill="1" applyBorder="1" applyAlignment="1">
      <alignment horizontal="center"/>
      <protection/>
    </xf>
    <xf numFmtId="0" fontId="1" fillId="0" borderId="11" xfId="59" applyFont="1" applyBorder="1" applyAlignment="1">
      <alignment vertical="top" wrapText="1"/>
      <protection/>
    </xf>
    <xf numFmtId="200" fontId="1" fillId="0" borderId="11" xfId="59" applyNumberFormat="1" applyFont="1" applyBorder="1" applyAlignment="1">
      <alignment horizontal="right" vertical="center" wrapText="1"/>
      <protection/>
    </xf>
    <xf numFmtId="0" fontId="1" fillId="0" borderId="16" xfId="59" applyFont="1" applyBorder="1" applyAlignment="1">
      <alignment vertical="top" wrapText="1"/>
      <protection/>
    </xf>
    <xf numFmtId="3" fontId="1" fillId="33" borderId="12" xfId="59" applyNumberFormat="1" applyFont="1" applyFill="1" applyBorder="1" applyAlignment="1">
      <alignment horizontal="right" vertical="center" wrapText="1"/>
      <protection/>
    </xf>
    <xf numFmtId="200" fontId="1" fillId="0" borderId="12" xfId="59" applyNumberFormat="1" applyFont="1" applyBorder="1" applyAlignment="1">
      <alignment horizontal="right" vertical="center" wrapText="1"/>
      <protection/>
    </xf>
    <xf numFmtId="211" fontId="5" fillId="33" borderId="0" xfId="59" applyNumberFormat="1" applyFill="1">
      <alignment/>
      <protection/>
    </xf>
    <xf numFmtId="0" fontId="1" fillId="33" borderId="16" xfId="59" applyFont="1" applyFill="1" applyBorder="1" applyAlignment="1">
      <alignment/>
      <protection/>
    </xf>
    <xf numFmtId="3" fontId="1" fillId="33" borderId="16" xfId="59" applyNumberFormat="1" applyFont="1" applyFill="1" applyBorder="1" applyAlignment="1">
      <alignment horizontal="right" vertical="center" wrapText="1"/>
      <protection/>
    </xf>
    <xf numFmtId="200" fontId="1" fillId="33" borderId="16" xfId="59" applyNumberFormat="1" applyFont="1" applyFill="1" applyBorder="1" applyAlignment="1">
      <alignment horizontal="right" vertical="center" wrapText="1"/>
      <protection/>
    </xf>
    <xf numFmtId="200" fontId="1" fillId="0" borderId="16" xfId="59" applyNumberFormat="1" applyFont="1" applyBorder="1" applyAlignment="1">
      <alignment horizontal="right" vertical="center" wrapText="1"/>
      <protection/>
    </xf>
    <xf numFmtId="0" fontId="1" fillId="0" borderId="18" xfId="59" applyFont="1" applyBorder="1" applyAlignment="1">
      <alignment vertical="top" wrapText="1"/>
      <protection/>
    </xf>
    <xf numFmtId="3" fontId="1" fillId="33" borderId="18" xfId="59" applyNumberFormat="1" applyFont="1" applyFill="1" applyBorder="1" applyAlignment="1">
      <alignment horizontal="right" vertical="center" wrapText="1"/>
      <protection/>
    </xf>
    <xf numFmtId="200" fontId="1" fillId="33" borderId="18" xfId="59" applyNumberFormat="1" applyFont="1" applyFill="1" applyBorder="1" applyAlignment="1">
      <alignment horizontal="right" vertical="center" wrapText="1"/>
      <protection/>
    </xf>
    <xf numFmtId="200" fontId="1" fillId="0" borderId="18" xfId="59" applyNumberFormat="1" applyFont="1" applyBorder="1" applyAlignment="1">
      <alignment horizontal="right" vertical="center" wrapText="1"/>
      <protection/>
    </xf>
    <xf numFmtId="0" fontId="5" fillId="33" borderId="0" xfId="59" applyFill="1" applyBorder="1">
      <alignment/>
      <protection/>
    </xf>
    <xf numFmtId="0" fontId="3" fillId="0" borderId="36" xfId="59" applyFont="1" applyBorder="1" applyAlignment="1">
      <alignment vertical="top" wrapText="1"/>
      <protection/>
    </xf>
    <xf numFmtId="0" fontId="3" fillId="33" borderId="0" xfId="59" applyFont="1" applyFill="1" applyAlignment="1">
      <alignment horizontal="justify" vertical="top" wrapText="1"/>
      <protection/>
    </xf>
    <xf numFmtId="0" fontId="3" fillId="0" borderId="0" xfId="59" applyFont="1" applyAlignment="1">
      <alignment horizontal="justify" vertical="top" wrapText="1"/>
      <protection/>
    </xf>
    <xf numFmtId="3" fontId="1" fillId="33" borderId="13" xfId="59" applyNumberFormat="1" applyFont="1" applyFill="1" applyBorder="1" applyAlignment="1">
      <alignment horizontal="right" vertical="center" wrapText="1"/>
      <protection/>
    </xf>
    <xf numFmtId="200" fontId="1" fillId="0" borderId="13" xfId="59" applyNumberFormat="1" applyFont="1" applyBorder="1" applyAlignment="1">
      <alignment horizontal="right" vertical="center" wrapText="1"/>
      <protection/>
    </xf>
    <xf numFmtId="0" fontId="1" fillId="33" borderId="0" xfId="59" applyFont="1" applyFill="1" applyBorder="1">
      <alignment/>
      <protection/>
    </xf>
    <xf numFmtId="0" fontId="3" fillId="33" borderId="19" xfId="59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 horizontal="center"/>
      <protection/>
    </xf>
    <xf numFmtId="3" fontId="1" fillId="0" borderId="12" xfId="59" applyNumberFormat="1" applyFont="1" applyBorder="1" applyAlignment="1">
      <alignment horizontal="right" vertical="center" wrapText="1"/>
      <protection/>
    </xf>
    <xf numFmtId="0" fontId="1" fillId="33" borderId="11" xfId="59" applyFont="1" applyFill="1" applyBorder="1" applyAlignment="1">
      <alignment horizontal="left" indent="1"/>
      <protection/>
    </xf>
    <xf numFmtId="0" fontId="1" fillId="33" borderId="0" xfId="59" applyFont="1" applyFill="1" applyBorder="1" applyAlignment="1">
      <alignment horizontal="left" indent="2"/>
      <protection/>
    </xf>
    <xf numFmtId="0" fontId="19" fillId="33" borderId="0" xfId="59" applyFont="1" applyFill="1" applyBorder="1" applyAlignment="1">
      <alignment wrapText="1"/>
      <protection/>
    </xf>
    <xf numFmtId="3" fontId="1" fillId="0" borderId="33" xfId="59" applyNumberFormat="1" applyFont="1" applyBorder="1" applyAlignment="1">
      <alignment horizontal="right" vertical="center" wrapText="1"/>
      <protection/>
    </xf>
    <xf numFmtId="0" fontId="1" fillId="33" borderId="16" xfId="59" applyFont="1" applyFill="1" applyBorder="1" applyAlignment="1">
      <alignment horizontal="left" indent="1"/>
      <protection/>
    </xf>
    <xf numFmtId="3" fontId="1" fillId="0" borderId="37" xfId="59" applyNumberFormat="1" applyFont="1" applyBorder="1" applyAlignment="1">
      <alignment horizontal="right" vertical="center" wrapText="1"/>
      <protection/>
    </xf>
    <xf numFmtId="3" fontId="1" fillId="0" borderId="34" xfId="59" applyNumberFormat="1" applyFont="1" applyBorder="1" applyAlignment="1">
      <alignment horizontal="right" vertical="center" wrapText="1"/>
      <protection/>
    </xf>
    <xf numFmtId="3" fontId="1" fillId="0" borderId="38" xfId="59" applyNumberFormat="1" applyFont="1" applyBorder="1" applyAlignment="1">
      <alignment horizontal="right" vertical="center" wrapText="1"/>
      <protection/>
    </xf>
    <xf numFmtId="0" fontId="1" fillId="33" borderId="18" xfId="59" applyFont="1" applyFill="1" applyBorder="1" applyAlignment="1">
      <alignment horizontal="left" indent="1"/>
      <protection/>
    </xf>
    <xf numFmtId="3" fontId="1" fillId="0" borderId="39" xfId="59" applyNumberFormat="1" applyFont="1" applyBorder="1" applyAlignment="1">
      <alignment horizontal="right" vertical="center" wrapText="1"/>
      <protection/>
    </xf>
    <xf numFmtId="0" fontId="4" fillId="33" borderId="0" xfId="59" applyFont="1" applyFill="1" applyBorder="1">
      <alignment/>
      <protection/>
    </xf>
    <xf numFmtId="3" fontId="1" fillId="33" borderId="11" xfId="59" applyNumberFormat="1" applyFont="1" applyFill="1" applyBorder="1" applyAlignment="1">
      <alignment horizontal="right" vertical="center"/>
      <protection/>
    </xf>
    <xf numFmtId="200" fontId="1" fillId="33" borderId="11" xfId="59" applyNumberFormat="1" applyFont="1" applyFill="1" applyBorder="1" applyAlignment="1">
      <alignment horizontal="right" vertical="center"/>
      <protection/>
    </xf>
    <xf numFmtId="200" fontId="1" fillId="0" borderId="11" xfId="59" applyNumberFormat="1" applyFont="1" applyBorder="1" applyAlignment="1">
      <alignment horizontal="right" vertical="center"/>
      <protection/>
    </xf>
    <xf numFmtId="0" fontId="1" fillId="33" borderId="16" xfId="59" applyFont="1" applyFill="1" applyBorder="1" applyAlignment="1">
      <alignment wrapText="1"/>
      <protection/>
    </xf>
    <xf numFmtId="3" fontId="1" fillId="33" borderId="12" xfId="59" applyNumberFormat="1" applyFont="1" applyFill="1" applyBorder="1" applyAlignment="1">
      <alignment horizontal="right" vertical="center"/>
      <protection/>
    </xf>
    <xf numFmtId="200" fontId="1" fillId="33" borderId="12" xfId="59" applyNumberFormat="1" applyFont="1" applyFill="1" applyBorder="1" applyAlignment="1">
      <alignment horizontal="right" vertical="center"/>
      <protection/>
    </xf>
    <xf numFmtId="200" fontId="1" fillId="0" borderId="12" xfId="59" applyNumberFormat="1" applyFont="1" applyBorder="1" applyAlignment="1">
      <alignment horizontal="right" vertical="center"/>
      <protection/>
    </xf>
    <xf numFmtId="3" fontId="1" fillId="33" borderId="16" xfId="59" applyNumberFormat="1" applyFont="1" applyFill="1" applyBorder="1" applyAlignment="1">
      <alignment horizontal="right" vertical="center"/>
      <protection/>
    </xf>
    <xf numFmtId="200" fontId="1" fillId="33" borderId="16" xfId="59" applyNumberFormat="1" applyFont="1" applyFill="1" applyBorder="1" applyAlignment="1">
      <alignment horizontal="right" vertical="center"/>
      <protection/>
    </xf>
    <xf numFmtId="3" fontId="1" fillId="33" borderId="18" xfId="59" applyNumberFormat="1" applyFont="1" applyFill="1" applyBorder="1" applyAlignment="1">
      <alignment horizontal="right" vertical="center"/>
      <protection/>
    </xf>
    <xf numFmtId="200" fontId="1" fillId="33" borderId="18" xfId="59" applyNumberFormat="1" applyFont="1" applyFill="1" applyBorder="1" applyAlignment="1">
      <alignment horizontal="right" vertical="center"/>
      <protection/>
    </xf>
    <xf numFmtId="200" fontId="1" fillId="0" borderId="18" xfId="59" applyNumberFormat="1" applyFont="1" applyBorder="1" applyAlignment="1">
      <alignment horizontal="right" vertical="center"/>
      <protection/>
    </xf>
    <xf numFmtId="0" fontId="11" fillId="33" borderId="0" xfId="59" applyFont="1" applyFill="1" applyBorder="1" applyAlignment="1">
      <alignment/>
      <protection/>
    </xf>
    <xf numFmtId="0" fontId="16" fillId="33" borderId="0" xfId="59" applyFont="1" applyFill="1">
      <alignment/>
      <protection/>
    </xf>
    <xf numFmtId="3" fontId="1" fillId="33" borderId="0" xfId="15" applyNumberFormat="1" applyFont="1" applyFill="1">
      <alignment/>
      <protection/>
    </xf>
    <xf numFmtId="3" fontId="1" fillId="33" borderId="0" xfId="15" applyNumberFormat="1" applyFont="1" applyFill="1" applyBorder="1">
      <alignment/>
      <protection/>
    </xf>
    <xf numFmtId="3" fontId="20" fillId="33" borderId="0" xfId="15" applyNumberFormat="1" applyFont="1" applyFill="1">
      <alignment/>
      <protection/>
    </xf>
    <xf numFmtId="200" fontId="20" fillId="33" borderId="0" xfId="65" applyNumberFormat="1" applyFont="1" applyFill="1" applyAlignment="1">
      <alignment/>
    </xf>
    <xf numFmtId="200" fontId="1" fillId="33" borderId="11" xfId="65" applyNumberFormat="1" applyFont="1" applyFill="1" applyBorder="1" applyAlignment="1">
      <alignment horizontal="right" vertical="center" wrapText="1"/>
    </xf>
    <xf numFmtId="0" fontId="4" fillId="33" borderId="18" xfId="15" applyFont="1" applyFill="1" applyBorder="1" applyAlignment="1">
      <alignment vertical="center" wrapText="1"/>
      <protection/>
    </xf>
    <xf numFmtId="0" fontId="5" fillId="0" borderId="18" xfId="15" applyFont="1" applyBorder="1" applyAlignment="1">
      <alignment vertical="center" wrapText="1"/>
      <protection/>
    </xf>
    <xf numFmtId="0" fontId="1" fillId="0" borderId="11" xfId="15" applyFont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left" vertical="center" wrapText="1"/>
      <protection/>
    </xf>
    <xf numFmtId="0" fontId="1" fillId="33" borderId="0" xfId="15" applyFont="1" applyFill="1" applyBorder="1" applyAlignment="1">
      <alignment horizontal="left" vertical="center" wrapText="1"/>
      <protection/>
    </xf>
    <xf numFmtId="0" fontId="11" fillId="33" borderId="11" xfId="59" applyFont="1" applyFill="1" applyBorder="1" applyAlignment="1">
      <alignment horizontal="left" wrapText="1"/>
      <protection/>
    </xf>
    <xf numFmtId="0" fontId="11" fillId="33" borderId="0" xfId="59" applyFont="1" applyFill="1" applyBorder="1" applyAlignment="1">
      <alignment horizontal="left" wrapText="1"/>
      <protection/>
    </xf>
    <xf numFmtId="3" fontId="3" fillId="0" borderId="10" xfId="15" applyNumberFormat="1" applyFont="1" applyFill="1" applyBorder="1" applyAlignment="1">
      <alignment vertical="center" wrapText="1"/>
      <protection/>
    </xf>
    <xf numFmtId="3" fontId="3" fillId="0" borderId="0" xfId="15" applyNumberFormat="1" applyFont="1" applyFill="1" applyBorder="1" applyAlignment="1">
      <alignment vertical="center" wrapText="1"/>
      <protection/>
    </xf>
    <xf numFmtId="3" fontId="3" fillId="0" borderId="19" xfId="15" applyNumberFormat="1" applyFont="1" applyFill="1" applyBorder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3" fillId="33" borderId="19" xfId="15" applyNumberFormat="1" applyFont="1" applyFill="1" applyBorder="1" applyAlignment="1">
      <alignment vertical="center" wrapText="1"/>
      <protection/>
    </xf>
    <xf numFmtId="3" fontId="1" fillId="33" borderId="19" xfId="15" applyNumberFormat="1" applyFont="1" applyFill="1" applyBorder="1" applyAlignment="1">
      <alignment vertical="center" wrapText="1"/>
      <protection/>
    </xf>
    <xf numFmtId="3" fontId="3" fillId="33" borderId="25" xfId="15" applyNumberFormat="1" applyFont="1" applyFill="1" applyBorder="1" applyAlignment="1">
      <alignment vertical="center" wrapText="1"/>
      <protection/>
    </xf>
    <xf numFmtId="3" fontId="12" fillId="33" borderId="0" xfId="15" applyNumberFormat="1" applyFont="1" applyFill="1" applyAlignment="1">
      <alignment wrapText="1"/>
      <protection/>
    </xf>
    <xf numFmtId="3" fontId="0" fillId="0" borderId="0" xfId="15" applyNumberFormat="1" applyFont="1" applyAlignment="1">
      <alignment wrapText="1"/>
      <protection/>
    </xf>
    <xf numFmtId="3" fontId="12" fillId="33" borderId="0" xfId="15" applyNumberFormat="1" applyFont="1" applyFill="1" applyBorder="1" applyAlignment="1">
      <alignment vertical="top" wrapText="1"/>
      <protection/>
    </xf>
    <xf numFmtId="3" fontId="0" fillId="0" borderId="0" xfId="15" applyNumberFormat="1" applyFont="1" applyBorder="1" applyAlignment="1">
      <alignment vertical="top" wrapText="1"/>
      <protection/>
    </xf>
    <xf numFmtId="0" fontId="3" fillId="33" borderId="25" xfId="58" applyFont="1" applyFill="1" applyBorder="1" applyAlignment="1">
      <alignment vertical="top" wrapText="1"/>
      <protection/>
    </xf>
    <xf numFmtId="0" fontId="3" fillId="33" borderId="10" xfId="58" applyFont="1" applyFill="1" applyBorder="1" applyAlignment="1">
      <alignment vertical="top" wrapText="1"/>
      <protection/>
    </xf>
  </cellXfs>
  <cellStyles count="55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Data1Q" xfId="58"/>
    <cellStyle name="Normal_II.Q SK" xfId="59"/>
    <cellStyle name="Normal_Sheet1" xfId="60"/>
    <cellStyle name="Normal_Sheet2" xfId="61"/>
    <cellStyle name="Normal_tabulky_BCBP_CDCP_30.6.201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" customHeight="1"/>
  <cols>
    <col min="1" max="1" width="26.625" style="169" customWidth="1"/>
    <col min="2" max="2" width="8.125" style="169" customWidth="1"/>
    <col min="3" max="3" width="8.375" style="169" customWidth="1"/>
    <col min="4" max="5" width="7.625" style="169" customWidth="1"/>
    <col min="6" max="7" width="6.625" style="169" customWidth="1"/>
    <col min="8" max="9" width="6.75390625" style="169" customWidth="1"/>
    <col min="10" max="10" width="5.375" style="169" customWidth="1"/>
    <col min="11" max="16384" width="9.00390625" style="169" customWidth="1"/>
  </cols>
  <sheetData>
    <row r="1" spans="1:8" ht="13.5" thickBot="1">
      <c r="A1" s="338" t="s">
        <v>171</v>
      </c>
      <c r="B1" s="339"/>
      <c r="C1" s="339"/>
      <c r="D1" s="339"/>
      <c r="E1" s="339"/>
      <c r="F1" s="339"/>
      <c r="G1" s="339"/>
      <c r="H1" s="339"/>
    </row>
    <row r="2" spans="1:8" ht="9" customHeight="1">
      <c r="A2" s="17"/>
      <c r="B2" s="170"/>
      <c r="C2" s="170"/>
      <c r="D2" s="170"/>
      <c r="E2" s="170"/>
      <c r="F2" s="170"/>
      <c r="G2" s="170"/>
      <c r="H2" s="170"/>
    </row>
    <row r="3" spans="1:8" ht="31.5" customHeight="1">
      <c r="A3" s="33"/>
      <c r="B3" s="165" t="s">
        <v>252</v>
      </c>
      <c r="C3" s="165" t="s">
        <v>0</v>
      </c>
      <c r="D3" s="165" t="s">
        <v>40</v>
      </c>
      <c r="E3" s="165" t="s">
        <v>1</v>
      </c>
      <c r="F3" s="165" t="s">
        <v>2</v>
      </c>
      <c r="G3" s="165" t="s">
        <v>3</v>
      </c>
      <c r="H3" s="171" t="s">
        <v>4</v>
      </c>
    </row>
    <row r="4" spans="1:8" ht="9" customHeight="1" thickBot="1">
      <c r="A4" s="18"/>
      <c r="B4" s="25"/>
      <c r="C4" s="25"/>
      <c r="D4" s="25"/>
      <c r="E4" s="25"/>
      <c r="F4" s="25"/>
      <c r="G4" s="25"/>
      <c r="H4" s="25"/>
    </row>
    <row r="5" spans="1:10" ht="12" customHeight="1" thickBot="1">
      <c r="A5" s="19" t="s">
        <v>5</v>
      </c>
      <c r="B5" s="83">
        <v>60911634</v>
      </c>
      <c r="C5" s="82">
        <v>0.022976218303386836</v>
      </c>
      <c r="D5" s="82">
        <v>0.0163612077864963</v>
      </c>
      <c r="E5" s="82">
        <v>1</v>
      </c>
      <c r="F5" s="82">
        <v>0.5569441457018308</v>
      </c>
      <c r="G5" s="82">
        <v>0.7174729302251142</v>
      </c>
      <c r="H5" s="83">
        <v>1262.5767325152262</v>
      </c>
      <c r="J5" s="172"/>
    </row>
    <row r="6" spans="1:8" ht="12" customHeight="1" thickBot="1">
      <c r="A6" s="20" t="s">
        <v>6</v>
      </c>
      <c r="B6" s="87">
        <v>37129033</v>
      </c>
      <c r="C6" s="86">
        <v>0.014407916306357885</v>
      </c>
      <c r="D6" s="86">
        <v>0.03531676134211437</v>
      </c>
      <c r="E6" s="86">
        <v>0.6095556884912987</v>
      </c>
      <c r="F6" s="86">
        <v>0.5454996363627354</v>
      </c>
      <c r="G6" s="86">
        <v>0.7233598300284309</v>
      </c>
      <c r="H6" s="87">
        <v>1237.8949859987017</v>
      </c>
    </row>
    <row r="7" spans="1:8" ht="12" customHeight="1" thickBot="1">
      <c r="A7" s="20" t="s">
        <v>7</v>
      </c>
      <c r="B7" s="87">
        <v>18313036</v>
      </c>
      <c r="C7" s="86">
        <v>0.0004409973310815312</v>
      </c>
      <c r="D7" s="86">
        <v>0.08510088254263759</v>
      </c>
      <c r="E7" s="86">
        <v>0.3006492322960832</v>
      </c>
      <c r="F7" s="86">
        <v>0.6363142080865237</v>
      </c>
      <c r="G7" s="86">
        <v>0.8306826350365936</v>
      </c>
      <c r="H7" s="87">
        <v>1643.3456421196413</v>
      </c>
    </row>
    <row r="8" spans="1:8" ht="12" customHeight="1" thickBot="1">
      <c r="A8" s="20" t="s">
        <v>8</v>
      </c>
      <c r="B8" s="87">
        <v>17386885</v>
      </c>
      <c r="C8" s="86">
        <v>0.0004402168646080077</v>
      </c>
      <c r="D8" s="86">
        <v>0.0862946100200297</v>
      </c>
      <c r="E8" s="86">
        <v>0.2854444029526445</v>
      </c>
      <c r="F8" s="86">
        <v>0.6420091350463295</v>
      </c>
      <c r="G8" s="86">
        <v>0.8379801212235545</v>
      </c>
      <c r="H8" s="87">
        <v>1667.4053838480168</v>
      </c>
    </row>
    <row r="9" spans="1:8" ht="12" customHeight="1" thickBot="1">
      <c r="A9" s="20" t="s">
        <v>9</v>
      </c>
      <c r="B9" s="87">
        <v>15114423</v>
      </c>
      <c r="C9" s="86">
        <v>0.015331911777247468</v>
      </c>
      <c r="D9" s="86">
        <v>-0.04606438411843261</v>
      </c>
      <c r="E9" s="86">
        <v>0.24813688301318595</v>
      </c>
      <c r="F9" s="86">
        <v>0.5039616133543438</v>
      </c>
      <c r="G9" s="86">
        <v>0.7152863857257402</v>
      </c>
      <c r="H9" s="87">
        <v>1186.2517950227655</v>
      </c>
    </row>
    <row r="10" spans="1:8" ht="12" customHeight="1" thickBot="1">
      <c r="A10" s="20" t="s">
        <v>10</v>
      </c>
      <c r="B10" s="87">
        <v>979143</v>
      </c>
      <c r="C10" s="86">
        <v>0.0034877438739795924</v>
      </c>
      <c r="D10" s="86">
        <v>-0.03607544093846349</v>
      </c>
      <c r="E10" s="86">
        <v>0.01607481093020752</v>
      </c>
      <c r="F10" s="86">
        <v>0.611039449804574</v>
      </c>
      <c r="G10" s="86">
        <v>0.7515276113907774</v>
      </c>
      <c r="H10" s="87">
        <v>1520.346610851866</v>
      </c>
    </row>
    <row r="11" spans="1:8" ht="12" customHeight="1" thickBot="1">
      <c r="A11" s="20" t="s">
        <v>11</v>
      </c>
      <c r="B11" s="87">
        <v>1152127</v>
      </c>
      <c r="C11" s="86">
        <v>0.001027664484904876</v>
      </c>
      <c r="D11" s="86">
        <v>0.07081554664978129</v>
      </c>
      <c r="E11" s="86">
        <v>0.018914728178199915</v>
      </c>
      <c r="F11" s="86">
        <v>0.7066816418676066</v>
      </c>
      <c r="G11" s="86">
        <v>0.8749651731102561</v>
      </c>
      <c r="H11" s="87">
        <v>2278.4862050365405</v>
      </c>
    </row>
    <row r="12" spans="1:8" ht="12" customHeight="1" thickBot="1">
      <c r="A12" s="20" t="s">
        <v>12</v>
      </c>
      <c r="B12" s="87">
        <v>1570304</v>
      </c>
      <c r="C12" s="86">
        <v>0.1850240462993153</v>
      </c>
      <c r="D12" s="86">
        <v>0.49598496302202855</v>
      </c>
      <c r="E12" s="86">
        <v>0.025780034073622126</v>
      </c>
      <c r="F12" s="86">
        <v>0.7159460843250733</v>
      </c>
      <c r="G12" s="86">
        <v>0.8284535987936094</v>
      </c>
      <c r="H12" s="87">
        <v>2187.5758951789053</v>
      </c>
    </row>
    <row r="13" spans="1:8" ht="12" customHeight="1" thickBot="1">
      <c r="A13" s="20" t="s">
        <v>191</v>
      </c>
      <c r="B13" s="87">
        <v>6263440</v>
      </c>
      <c r="C13" s="86" t="s">
        <v>275</v>
      </c>
      <c r="D13" s="86">
        <v>0.0035130904958460274</v>
      </c>
      <c r="E13" s="86">
        <v>0.10282830370303316</v>
      </c>
      <c r="F13" s="86">
        <v>0.5002999948909864</v>
      </c>
      <c r="G13" s="86">
        <v>0.6190317142017805</v>
      </c>
      <c r="H13" s="87">
        <v>1154.3934576544762</v>
      </c>
    </row>
    <row r="14" spans="1:8" ht="23.25" customHeight="1" thickBot="1">
      <c r="A14" s="20" t="s">
        <v>192</v>
      </c>
      <c r="B14" s="87">
        <v>205920</v>
      </c>
      <c r="C14" s="86" t="s">
        <v>275</v>
      </c>
      <c r="D14" s="86">
        <v>-0.7194061089672313</v>
      </c>
      <c r="E14" s="86">
        <v>0.003380634970324388</v>
      </c>
      <c r="F14" s="86">
        <v>0.593196386946387</v>
      </c>
      <c r="G14" s="86">
        <v>0.7387480574980575</v>
      </c>
      <c r="H14" s="87">
        <v>1626.9319074206894</v>
      </c>
    </row>
    <row r="15" spans="1:8" ht="12" customHeight="1" thickBot="1">
      <c r="A15" s="20" t="s">
        <v>163</v>
      </c>
      <c r="B15" s="87">
        <v>14201701</v>
      </c>
      <c r="C15" s="86" t="s">
        <v>275</v>
      </c>
      <c r="D15" s="86">
        <v>-0.05824769774114613</v>
      </c>
      <c r="E15" s="86">
        <v>0.23315252058416294</v>
      </c>
      <c r="F15" s="86">
        <v>0.6046371738293457</v>
      </c>
      <c r="G15" s="86">
        <v>0.8070264750009646</v>
      </c>
      <c r="H15" s="87">
        <v>1532.9123194815788</v>
      </c>
    </row>
    <row r="16" spans="1:8" ht="12" customHeight="1" thickBot="1">
      <c r="A16" s="20" t="s">
        <v>13</v>
      </c>
      <c r="B16" s="87">
        <v>12280140</v>
      </c>
      <c r="C16" s="86" t="s">
        <v>275</v>
      </c>
      <c r="D16" s="86">
        <v>-0.0020141530333710467</v>
      </c>
      <c r="E16" s="86">
        <v>0.20160582131157406</v>
      </c>
      <c r="F16" s="86">
        <v>0.6557465124535455</v>
      </c>
      <c r="G16" s="86">
        <v>0.8277406920047814</v>
      </c>
      <c r="H16" s="87">
        <v>1702.1777981620237</v>
      </c>
    </row>
    <row r="17" spans="1:8" ht="12" customHeight="1" thickBot="1">
      <c r="A17" s="20" t="s">
        <v>14</v>
      </c>
      <c r="B17" s="87">
        <v>11234575</v>
      </c>
      <c r="C17" s="86" t="s">
        <v>275</v>
      </c>
      <c r="D17" s="86">
        <v>-0.006489939876881401</v>
      </c>
      <c r="E17" s="86">
        <v>0.18444054546295705</v>
      </c>
      <c r="F17" s="86">
        <v>0.6785101350073323</v>
      </c>
      <c r="G17" s="86">
        <v>0.8397994583684741</v>
      </c>
      <c r="H17" s="87">
        <v>1778.6111107479762</v>
      </c>
    </row>
    <row r="18" spans="1:8" ht="12" customHeight="1" thickBot="1">
      <c r="A18" s="20" t="s">
        <v>15</v>
      </c>
      <c r="B18" s="87">
        <v>133628</v>
      </c>
      <c r="C18" s="86" t="s">
        <v>275</v>
      </c>
      <c r="D18" s="86">
        <v>-0.046495033679643805</v>
      </c>
      <c r="E18" s="86">
        <v>0.0021938009412126426</v>
      </c>
      <c r="F18" s="86">
        <v>0.9121217110186488</v>
      </c>
      <c r="G18" s="86">
        <v>1</v>
      </c>
      <c r="H18" s="87">
        <v>2863.5194491942193</v>
      </c>
    </row>
    <row r="19" spans="1:8" ht="12" customHeight="1" thickBot="1">
      <c r="A19" s="20" t="s">
        <v>16</v>
      </c>
      <c r="B19" s="87">
        <v>393145</v>
      </c>
      <c r="C19" s="86" t="s">
        <v>275</v>
      </c>
      <c r="D19" s="86">
        <v>-0.002863490871830243</v>
      </c>
      <c r="E19" s="86">
        <v>0.006454349919425902</v>
      </c>
      <c r="F19" s="86">
        <v>0.6085846189065103</v>
      </c>
      <c r="G19" s="86">
        <v>0.7949942133309593</v>
      </c>
      <c r="H19" s="87">
        <v>1516.7409764481165</v>
      </c>
    </row>
    <row r="20" spans="1:8" ht="12" customHeight="1" thickBot="1">
      <c r="A20" s="20" t="s">
        <v>17</v>
      </c>
      <c r="B20" s="87">
        <v>35226</v>
      </c>
      <c r="C20" s="86" t="s">
        <v>275</v>
      </c>
      <c r="D20" s="86"/>
      <c r="E20" s="86">
        <v>0.000578313167563359</v>
      </c>
      <c r="F20" s="86">
        <v>1.0126751892224677</v>
      </c>
      <c r="G20" s="86">
        <v>1.0126751892224677</v>
      </c>
      <c r="H20" s="87">
        <v>28433.31224524408</v>
      </c>
    </row>
    <row r="21" spans="1:8" ht="12" customHeight="1" thickBot="1">
      <c r="A21" s="20" t="s">
        <v>18</v>
      </c>
      <c r="B21" s="87">
        <v>483566</v>
      </c>
      <c r="C21" s="86" t="s">
        <v>275</v>
      </c>
      <c r="D21" s="86">
        <v>0.04545090942896124</v>
      </c>
      <c r="E21" s="86">
        <v>0.007938811820415129</v>
      </c>
      <c r="F21" s="86">
        <v>0.7381991289710195</v>
      </c>
      <c r="G21" s="86">
        <v>0.9706058738620995</v>
      </c>
      <c r="H21" s="87">
        <v>2189.727607815558</v>
      </c>
    </row>
    <row r="22" spans="1:8" ht="12" customHeight="1" thickBot="1">
      <c r="A22" s="20" t="s">
        <v>19</v>
      </c>
      <c r="B22" s="87">
        <v>1482073</v>
      </c>
      <c r="C22" s="86" t="s">
        <v>275</v>
      </c>
      <c r="D22" s="86">
        <v>-0.3565092912963268</v>
      </c>
      <c r="E22" s="86">
        <v>0.02433152589536508</v>
      </c>
      <c r="F22" s="86">
        <v>0.725317848715954</v>
      </c>
      <c r="G22" s="86">
        <v>0.9060721030610503</v>
      </c>
      <c r="H22" s="87">
        <v>2447.911949302918</v>
      </c>
    </row>
    <row r="23" spans="1:8" ht="12" customHeight="1" thickBot="1">
      <c r="A23" s="20" t="s">
        <v>20</v>
      </c>
      <c r="B23" s="87">
        <v>1377918</v>
      </c>
      <c r="C23" s="86">
        <v>0.10917413082636267</v>
      </c>
      <c r="D23" s="86">
        <v>-0.378121761798337</v>
      </c>
      <c r="E23" s="86">
        <v>0.02262158982633761</v>
      </c>
      <c r="F23" s="86">
        <v>0.7078149788303804</v>
      </c>
      <c r="G23" s="86">
        <v>0.9021306057399642</v>
      </c>
      <c r="H23" s="87">
        <v>2397.987263705225</v>
      </c>
    </row>
    <row r="24" spans="1:8" ht="12" customHeight="1" thickBot="1">
      <c r="A24" s="20" t="s">
        <v>21</v>
      </c>
      <c r="B24" s="87">
        <v>314876</v>
      </c>
      <c r="C24" s="86">
        <v>0.34221090206938604</v>
      </c>
      <c r="D24" s="86">
        <v>0.12903295205995202</v>
      </c>
      <c r="E24" s="86">
        <v>0.005169390136537792</v>
      </c>
      <c r="F24" s="86">
        <v>0.8533390922140779</v>
      </c>
      <c r="G24" s="86">
        <v>0.9743136980906769</v>
      </c>
      <c r="H24" s="87">
        <v>2692.884829802036</v>
      </c>
    </row>
    <row r="25" spans="1:8" ht="12" customHeight="1" thickBot="1">
      <c r="A25" s="20" t="s">
        <v>22</v>
      </c>
      <c r="B25" s="87">
        <v>774230</v>
      </c>
      <c r="C25" s="86">
        <v>0</v>
      </c>
      <c r="D25" s="86">
        <v>-0.5379165870893812</v>
      </c>
      <c r="E25" s="86">
        <v>0.012710708105449938</v>
      </c>
      <c r="F25" s="86">
        <v>0.7722136832724126</v>
      </c>
      <c r="G25" s="86">
        <v>0.9265192513852473</v>
      </c>
      <c r="H25" s="87">
        <v>3271.2279435914734</v>
      </c>
    </row>
    <row r="26" spans="1:8" ht="12" customHeight="1" thickBot="1">
      <c r="A26" s="20" t="s">
        <v>23</v>
      </c>
      <c r="B26" s="87">
        <v>288812</v>
      </c>
      <c r="C26" s="86">
        <v>0.14777433070648033</v>
      </c>
      <c r="D26" s="86">
        <v>0.10517897185890424</v>
      </c>
      <c r="E26" s="86">
        <v>0.00474149158434988</v>
      </c>
      <c r="F26" s="86">
        <v>0.8274829300721577</v>
      </c>
      <c r="G26" s="86">
        <v>0.9609157514230711</v>
      </c>
      <c r="H26" s="87">
        <v>3544.948458551043</v>
      </c>
    </row>
    <row r="27" spans="1:8" ht="12" customHeight="1" thickBot="1">
      <c r="A27" s="20" t="s">
        <v>18</v>
      </c>
      <c r="B27" s="87">
        <v>104155</v>
      </c>
      <c r="C27" s="86" t="s">
        <v>275</v>
      </c>
      <c r="D27" s="86">
        <v>0.19114602989444318</v>
      </c>
      <c r="E27" s="86">
        <v>0.0017099360690274702</v>
      </c>
      <c r="F27" s="86">
        <v>0.9762661418078825</v>
      </c>
      <c r="G27" s="86">
        <v>0.9950746483606164</v>
      </c>
      <c r="H27" s="87">
        <v>4590.375353627143</v>
      </c>
    </row>
    <row r="28" spans="1:8" ht="12" customHeight="1" thickBot="1">
      <c r="A28" s="20" t="s">
        <v>21</v>
      </c>
      <c r="B28" s="87">
        <v>345</v>
      </c>
      <c r="C28" s="86" t="s">
        <v>275</v>
      </c>
      <c r="D28" s="86">
        <v>1.4125874125874125</v>
      </c>
      <c r="E28" s="86">
        <v>5.663942622192667E-06</v>
      </c>
      <c r="F28" s="86">
        <v>1</v>
      </c>
      <c r="G28" s="86">
        <v>1</v>
      </c>
      <c r="H28" s="87">
        <v>8176.853602184415</v>
      </c>
    </row>
    <row r="29" spans="1:8" ht="12" customHeight="1" thickBot="1">
      <c r="A29" s="20" t="s">
        <v>23</v>
      </c>
      <c r="B29" s="87">
        <v>103810</v>
      </c>
      <c r="C29" s="86" t="s">
        <v>275</v>
      </c>
      <c r="D29" s="86">
        <v>0.18914522669476974</v>
      </c>
      <c r="E29" s="86">
        <v>0.0017042721264052775</v>
      </c>
      <c r="F29" s="86">
        <v>0.9795106444465851</v>
      </c>
      <c r="G29" s="86">
        <v>0.9983816587997303</v>
      </c>
      <c r="H29" s="87">
        <v>4620.813637535419</v>
      </c>
    </row>
    <row r="30" spans="1:8" ht="12" customHeight="1" thickBot="1">
      <c r="A30" s="21" t="s">
        <v>24</v>
      </c>
      <c r="B30" s="92">
        <v>439488</v>
      </c>
      <c r="C30" s="91">
        <v>0</v>
      </c>
      <c r="D30" s="91">
        <v>-0.06884190008051183</v>
      </c>
      <c r="E30" s="91">
        <v>0.007215173377223799</v>
      </c>
      <c r="F30" s="91">
        <v>0.666853247415174</v>
      </c>
      <c r="G30" s="91">
        <v>0.8787953254696373</v>
      </c>
      <c r="H30" s="92">
        <v>1826.3506840771909</v>
      </c>
    </row>
    <row r="31" spans="1:8" ht="12" customHeight="1" thickBot="1">
      <c r="A31" s="22" t="s">
        <v>25</v>
      </c>
      <c r="B31" s="94">
        <v>57862738</v>
      </c>
      <c r="C31" s="82">
        <v>0.03422907502233994</v>
      </c>
      <c r="D31" s="82">
        <v>0.01644509616115153</v>
      </c>
      <c r="E31" s="82">
        <v>1</v>
      </c>
      <c r="F31" s="82">
        <v>0.5543786564703593</v>
      </c>
      <c r="G31" s="82">
        <v>0.7172843171803275</v>
      </c>
      <c r="H31" s="94">
        <v>1253.8359547806062</v>
      </c>
    </row>
    <row r="32" spans="1:8" ht="12" customHeight="1" thickBot="1">
      <c r="A32" s="20" t="s">
        <v>164</v>
      </c>
      <c r="B32" s="87">
        <v>41068684</v>
      </c>
      <c r="C32" s="86">
        <v>0.003837132935645077</v>
      </c>
      <c r="D32" s="86">
        <v>0.013664447015120373</v>
      </c>
      <c r="E32" s="86">
        <v>0.7097604679543509</v>
      </c>
      <c r="F32" s="86">
        <v>0.5462553657672595</v>
      </c>
      <c r="G32" s="86">
        <v>0.7115553057409875</v>
      </c>
      <c r="H32" s="87">
        <v>1240.910975822866</v>
      </c>
    </row>
    <row r="33" spans="1:8" ht="12" customHeight="1" thickBot="1">
      <c r="A33" s="20" t="s">
        <v>220</v>
      </c>
      <c r="B33" s="87">
        <v>27159893</v>
      </c>
      <c r="C33" s="86">
        <v>0.03167287882908817</v>
      </c>
      <c r="D33" s="86">
        <v>0.09112180498611688</v>
      </c>
      <c r="E33" s="86">
        <v>0.4693848569696097</v>
      </c>
      <c r="F33" s="86">
        <v>0.5708838866669614</v>
      </c>
      <c r="G33" s="86">
        <v>0.7341784246480393</v>
      </c>
      <c r="H33" s="87">
        <v>1386.1232712783954</v>
      </c>
    </row>
    <row r="34" spans="1:8" ht="12" customHeight="1" thickBot="1">
      <c r="A34" s="20" t="s">
        <v>26</v>
      </c>
      <c r="B34" s="87">
        <v>25979558</v>
      </c>
      <c r="C34" s="86">
        <v>0.030629081526329278</v>
      </c>
      <c r="D34" s="86">
        <v>0.05462421208326007</v>
      </c>
      <c r="E34" s="86">
        <v>0.4489859778152911</v>
      </c>
      <c r="F34" s="86">
        <v>0.5574006686333924</v>
      </c>
      <c r="G34" s="86">
        <v>0.7148669734873857</v>
      </c>
      <c r="H34" s="87">
        <v>1356.140607969692</v>
      </c>
    </row>
    <row r="35" spans="1:8" ht="12" customHeight="1" thickBot="1">
      <c r="A35" s="20" t="s">
        <v>27</v>
      </c>
      <c r="B35" s="87">
        <v>24442939</v>
      </c>
      <c r="C35" s="86">
        <v>0.03183430601369173</v>
      </c>
      <c r="D35" s="86">
        <v>0.05855403920379798</v>
      </c>
      <c r="E35" s="86">
        <v>0.4224296990577943</v>
      </c>
      <c r="F35" s="86">
        <v>0.549031890150362</v>
      </c>
      <c r="G35" s="86">
        <v>0.7122223313653075</v>
      </c>
      <c r="H35" s="87">
        <v>1344.6890343179673</v>
      </c>
    </row>
    <row r="36" spans="1:8" ht="12" customHeight="1" thickBot="1">
      <c r="A36" s="20" t="s">
        <v>28</v>
      </c>
      <c r="B36" s="87">
        <v>8719817</v>
      </c>
      <c r="C36" s="86">
        <v>0.05341098328095647</v>
      </c>
      <c r="D36" s="86">
        <v>0.01821272825317033</v>
      </c>
      <c r="E36" s="86">
        <v>0.1506983129626531</v>
      </c>
      <c r="F36" s="86">
        <v>0.5608336734589728</v>
      </c>
      <c r="G36" s="86">
        <v>0.7681197896698979</v>
      </c>
      <c r="H36" s="87">
        <v>1469.9529550645186</v>
      </c>
    </row>
    <row r="37" spans="1:8" ht="12" customHeight="1" thickBot="1">
      <c r="A37" s="20" t="s">
        <v>141</v>
      </c>
      <c r="B37" s="87">
        <v>3616919</v>
      </c>
      <c r="C37" s="86">
        <v>0.02332012411668605</v>
      </c>
      <c r="D37" s="86">
        <v>0.15678330919716088</v>
      </c>
      <c r="E37" s="86">
        <v>0.06250860441481355</v>
      </c>
      <c r="F37" s="86">
        <v>0.6090114265760445</v>
      </c>
      <c r="G37" s="86">
        <v>0.8906624671439974</v>
      </c>
      <c r="H37" s="87">
        <v>1670.4211735338722</v>
      </c>
    </row>
    <row r="38" spans="1:8" ht="12" customHeight="1" thickBot="1">
      <c r="A38" s="20" t="s">
        <v>29</v>
      </c>
      <c r="B38" s="87">
        <v>1143845</v>
      </c>
      <c r="C38" s="86">
        <v>0.058724739803032756</v>
      </c>
      <c r="D38" s="86">
        <v>-0.480602600789918</v>
      </c>
      <c r="E38" s="86">
        <v>0.0197682487821437</v>
      </c>
      <c r="F38" s="86">
        <v>0.7464857563743339</v>
      </c>
      <c r="G38" s="86">
        <v>0.8637874886894641</v>
      </c>
      <c r="H38" s="87">
        <v>2361.1435494950238</v>
      </c>
    </row>
    <row r="39" spans="1:8" ht="12" customHeight="1" thickBot="1">
      <c r="A39" s="20" t="s">
        <v>30</v>
      </c>
      <c r="B39" s="87">
        <v>1608545</v>
      </c>
      <c r="C39" s="86">
        <v>0.09556027341479412</v>
      </c>
      <c r="D39" s="86">
        <v>-0.1910013297685076</v>
      </c>
      <c r="E39" s="86">
        <v>0.027799323979449436</v>
      </c>
      <c r="F39" s="86">
        <v>0.5610020235678828</v>
      </c>
      <c r="G39" s="86">
        <v>0.7601876229760436</v>
      </c>
      <c r="H39" s="87">
        <v>1400.47862446094</v>
      </c>
    </row>
    <row r="40" spans="1:8" ht="12" customHeight="1" thickBot="1">
      <c r="A40" s="20" t="s">
        <v>31</v>
      </c>
      <c r="B40" s="87">
        <v>4404417</v>
      </c>
      <c r="C40" s="86">
        <v>0.035779082679955145</v>
      </c>
      <c r="D40" s="86">
        <v>-0.1269731432889144</v>
      </c>
      <c r="E40" s="86">
        <v>0.07611836481018233</v>
      </c>
      <c r="F40" s="86">
        <v>0.5899014557431778</v>
      </c>
      <c r="G40" s="86">
        <v>0.700420963773412</v>
      </c>
      <c r="H40" s="87">
        <v>1938.951474044754</v>
      </c>
    </row>
    <row r="41" spans="1:8" ht="12" customHeight="1" thickBot="1">
      <c r="A41" s="20" t="s">
        <v>32</v>
      </c>
      <c r="B41" s="87">
        <v>2079475</v>
      </c>
      <c r="C41" s="86">
        <v>0</v>
      </c>
      <c r="D41" s="86">
        <v>6.459090191689624</v>
      </c>
      <c r="E41" s="86">
        <v>0.0359380677768826</v>
      </c>
      <c r="F41" s="86">
        <v>0.6789694514240373</v>
      </c>
      <c r="G41" s="86">
        <v>0.7991921037761935</v>
      </c>
      <c r="H41" s="87">
        <v>2336.8743295591644</v>
      </c>
    </row>
    <row r="42" spans="1:8" ht="12" customHeight="1" thickBot="1">
      <c r="A42" s="20" t="s">
        <v>33</v>
      </c>
      <c r="B42" s="87">
        <v>1692472</v>
      </c>
      <c r="C42" s="86">
        <v>0.07894015381052094</v>
      </c>
      <c r="D42" s="86">
        <v>-0.5760898178471018</v>
      </c>
      <c r="E42" s="86">
        <v>0.029249773835451756</v>
      </c>
      <c r="F42" s="86">
        <v>0.6643725863707051</v>
      </c>
      <c r="G42" s="86">
        <v>0.7986223701189739</v>
      </c>
      <c r="H42" s="87">
        <v>2034.9285979415233</v>
      </c>
    </row>
    <row r="43" spans="1:8" ht="12" customHeight="1" thickBot="1">
      <c r="A43" s="20" t="s">
        <v>34</v>
      </c>
      <c r="B43" s="87">
        <v>4558705</v>
      </c>
      <c r="C43" s="86">
        <v>0.03524619382039417</v>
      </c>
      <c r="D43" s="86">
        <v>0.037695197885049936</v>
      </c>
      <c r="E43" s="86">
        <v>0.07878481312101063</v>
      </c>
      <c r="F43" s="86">
        <v>0.7515897606886166</v>
      </c>
      <c r="G43" s="86">
        <v>0.8987879233247161</v>
      </c>
      <c r="H43" s="87">
        <v>2436.0310684882015</v>
      </c>
    </row>
    <row r="44" spans="1:8" ht="12" customHeight="1" thickBot="1">
      <c r="A44" s="20" t="s">
        <v>35</v>
      </c>
      <c r="B44" s="87">
        <v>3593453</v>
      </c>
      <c r="C44" s="86">
        <v>0.042227628968571455</v>
      </c>
      <c r="D44" s="86">
        <v>0.06220302043825354</v>
      </c>
      <c r="E44" s="86">
        <v>0.06210305844842669</v>
      </c>
      <c r="F44" s="86">
        <v>0.7919560934844563</v>
      </c>
      <c r="G44" s="86">
        <v>0.9172681540568361</v>
      </c>
      <c r="H44" s="87">
        <v>2950.4380947911113</v>
      </c>
    </row>
    <row r="45" spans="1:8" ht="12" customHeight="1" thickBot="1">
      <c r="A45" s="20" t="s">
        <v>36</v>
      </c>
      <c r="B45" s="87">
        <v>145269</v>
      </c>
      <c r="C45" s="86">
        <v>0.053115255147347336</v>
      </c>
      <c r="D45" s="86">
        <v>-0.41076904356291066</v>
      </c>
      <c r="E45" s="86">
        <v>0.00251057943369358</v>
      </c>
      <c r="F45" s="86">
        <v>0.9308317672731278</v>
      </c>
      <c r="G45" s="86">
        <v>1</v>
      </c>
      <c r="H45" s="87">
        <v>4629.076161430047</v>
      </c>
    </row>
    <row r="46" spans="1:8" ht="12" customHeight="1" thickBot="1">
      <c r="A46" s="20" t="s">
        <v>37</v>
      </c>
      <c r="B46" s="88">
        <v>296979</v>
      </c>
      <c r="C46" s="86">
        <v>0.0041013000919256914</v>
      </c>
      <c r="D46" s="86">
        <v>0.33150555954088956</v>
      </c>
      <c r="E46" s="86">
        <v>0.005132474028449881</v>
      </c>
      <c r="F46" s="86">
        <v>0.9187343100506791</v>
      </c>
      <c r="G46" s="86">
        <v>1.0061267386584642</v>
      </c>
      <c r="H46" s="88">
        <v>4612.566581997325</v>
      </c>
    </row>
    <row r="47" spans="1:8" ht="12" customHeight="1" thickBot="1">
      <c r="A47" s="21" t="s">
        <v>38</v>
      </c>
      <c r="B47" s="89">
        <v>523004</v>
      </c>
      <c r="C47" s="91">
        <v>0</v>
      </c>
      <c r="D47" s="91">
        <v>-0.03238255933780687</v>
      </c>
      <c r="E47" s="91">
        <v>0.009038701210440474</v>
      </c>
      <c r="F47" s="91">
        <v>0.6568515728369191</v>
      </c>
      <c r="G47" s="91">
        <v>0.9005915824735566</v>
      </c>
      <c r="H47" s="89">
        <v>1881.458804390975</v>
      </c>
    </row>
    <row r="48" spans="1:8" ht="12" customHeight="1" thickBot="1">
      <c r="A48" s="23" t="s">
        <v>221</v>
      </c>
      <c r="B48" s="96">
        <v>28089788.826959</v>
      </c>
      <c r="C48" s="93"/>
      <c r="D48" s="95">
        <v>-0.07920211616748185</v>
      </c>
      <c r="E48" s="95">
        <v>0.4854555763842181</v>
      </c>
      <c r="F48" s="95">
        <v>0.5631832974058221</v>
      </c>
      <c r="G48" s="95">
        <v>0.7519929179455428</v>
      </c>
      <c r="H48" s="96">
        <v>1354.0786167367655</v>
      </c>
    </row>
    <row r="49" spans="1:8" ht="12" customHeight="1" thickBot="1">
      <c r="A49" s="20" t="s">
        <v>222</v>
      </c>
      <c r="B49" s="87">
        <v>723437.5</v>
      </c>
      <c r="C49" s="86"/>
      <c r="D49" s="86">
        <v>-0.27024384245624355</v>
      </c>
      <c r="E49" s="86">
        <v>0.012502648941361882</v>
      </c>
      <c r="F49" s="86">
        <v>0.6673693304535637</v>
      </c>
      <c r="G49" s="86">
        <v>0.9192224622030237</v>
      </c>
      <c r="H49" s="87">
        <v>1974.5213309760277</v>
      </c>
    </row>
    <row r="50" spans="1:8" ht="12" customHeight="1" thickBot="1">
      <c r="A50" s="20" t="s">
        <v>223</v>
      </c>
      <c r="B50" s="87">
        <v>3193841.25</v>
      </c>
      <c r="C50" s="86"/>
      <c r="D50" s="86">
        <v>0.05130068697841983</v>
      </c>
      <c r="E50" s="86">
        <v>0.05519685656769301</v>
      </c>
      <c r="F50" s="86">
        <v>0.5891769041432475</v>
      </c>
      <c r="G50" s="86">
        <v>0.7833005162670499</v>
      </c>
      <c r="H50" s="87">
        <v>1443.9142852929542</v>
      </c>
    </row>
    <row r="51" spans="1:8" ht="11.25" customHeight="1" thickBot="1">
      <c r="A51" s="21" t="s">
        <v>39</v>
      </c>
      <c r="B51" s="92">
        <v>5060753.13</v>
      </c>
      <c r="C51" s="91"/>
      <c r="D51" s="91">
        <v>0.13691915357004913</v>
      </c>
      <c r="E51" s="91">
        <v>0.08746134913283916</v>
      </c>
      <c r="F51" s="91">
        <v>0.5875597630663324</v>
      </c>
      <c r="G51" s="91">
        <v>0.7561666834359099</v>
      </c>
      <c r="H51" s="92">
        <v>1402.3888962561464</v>
      </c>
    </row>
    <row r="52" spans="1:10" ht="72" customHeight="1">
      <c r="A52" s="342" t="s">
        <v>193</v>
      </c>
      <c r="B52" s="342"/>
      <c r="C52" s="342"/>
      <c r="D52" s="342"/>
      <c r="E52" s="342"/>
      <c r="F52" s="342"/>
      <c r="G52" s="342"/>
      <c r="H52" s="342"/>
      <c r="I52" s="342"/>
      <c r="J52" s="342"/>
    </row>
    <row r="53" ht="16.5" thickBot="1">
      <c r="A53" s="16" t="s">
        <v>172</v>
      </c>
    </row>
    <row r="54" spans="1:6" ht="9.75" customHeight="1">
      <c r="A54" s="17"/>
      <c r="B54" s="173"/>
      <c r="C54" s="173"/>
      <c r="D54" s="173"/>
      <c r="E54" s="173"/>
      <c r="F54" s="173"/>
    </row>
    <row r="55" spans="1:8" ht="38.25" customHeight="1">
      <c r="A55" s="24"/>
      <c r="B55" s="165" t="s">
        <v>253</v>
      </c>
      <c r="C55" s="165" t="s">
        <v>254</v>
      </c>
      <c r="D55" s="165" t="s">
        <v>2</v>
      </c>
      <c r="E55" s="165" t="s">
        <v>3</v>
      </c>
      <c r="F55" s="171" t="s">
        <v>4</v>
      </c>
      <c r="G55" s="174"/>
      <c r="H55" s="174"/>
    </row>
    <row r="56" spans="1:8" ht="9.75" customHeight="1" thickBot="1">
      <c r="A56" s="25"/>
      <c r="B56" s="25"/>
      <c r="C56" s="25"/>
      <c r="D56" s="25"/>
      <c r="E56" s="25"/>
      <c r="F56" s="25"/>
      <c r="G56" s="174"/>
      <c r="H56" s="174"/>
    </row>
    <row r="57" spans="1:8" ht="12.75" customHeight="1" thickBot="1">
      <c r="A57" s="26" t="s">
        <v>138</v>
      </c>
      <c r="B57" s="83">
        <v>873270</v>
      </c>
      <c r="C57" s="83">
        <v>854040</v>
      </c>
      <c r="D57" s="95">
        <v>0.5345716996865745</v>
      </c>
      <c r="E57" s="95">
        <v>0.7101889179630215</v>
      </c>
      <c r="F57" s="83">
        <v>1218.4773428093663</v>
      </c>
      <c r="G57" s="174"/>
      <c r="H57" s="174"/>
    </row>
    <row r="58" spans="1:8" ht="12" customHeight="1" thickBot="1">
      <c r="A58" s="20" t="s">
        <v>41</v>
      </c>
      <c r="B58" s="87">
        <v>746342</v>
      </c>
      <c r="C58" s="87">
        <v>742456</v>
      </c>
      <c r="D58" s="86">
        <v>0.5246665061466176</v>
      </c>
      <c r="E58" s="86">
        <v>0.6989657217954391</v>
      </c>
      <c r="F58" s="87">
        <v>1188.8214417104555</v>
      </c>
      <c r="G58" s="174"/>
      <c r="H58" s="174"/>
    </row>
    <row r="59" spans="1:8" ht="12" customHeight="1" thickBot="1">
      <c r="A59" s="20" t="s">
        <v>42</v>
      </c>
      <c r="B59" s="87">
        <v>353967</v>
      </c>
      <c r="C59" s="87">
        <v>360190</v>
      </c>
      <c r="D59" s="86">
        <v>0.49174623840536247</v>
      </c>
      <c r="E59" s="86">
        <v>0.6708785913883433</v>
      </c>
      <c r="F59" s="87">
        <v>1144.4824009087522</v>
      </c>
      <c r="G59" s="174"/>
      <c r="H59" s="174"/>
    </row>
    <row r="60" spans="1:8" ht="12" customHeight="1" thickBot="1">
      <c r="A60" s="20" t="s">
        <v>43</v>
      </c>
      <c r="B60" s="87">
        <v>392375</v>
      </c>
      <c r="C60" s="87">
        <v>382266</v>
      </c>
      <c r="D60" s="86">
        <v>0.5542363100618428</v>
      </c>
      <c r="E60" s="86">
        <v>0.7241942814537915</v>
      </c>
      <c r="F60" s="87">
        <v>1263.6406396431946</v>
      </c>
      <c r="G60" s="174"/>
      <c r="H60" s="174"/>
    </row>
    <row r="61" spans="1:8" ht="12" customHeight="1" thickBot="1">
      <c r="A61" s="20" t="s">
        <v>44</v>
      </c>
      <c r="B61" s="87">
        <v>106388</v>
      </c>
      <c r="C61" s="87">
        <v>98235</v>
      </c>
      <c r="D61" s="86">
        <v>0.6179146321959113</v>
      </c>
      <c r="E61" s="86">
        <v>0.754640474913682</v>
      </c>
      <c r="F61" s="87">
        <v>1572.4883576560005</v>
      </c>
      <c r="G61" s="174"/>
      <c r="H61" s="174"/>
    </row>
    <row r="62" spans="1:8" ht="12" customHeight="1" thickBot="1">
      <c r="A62" s="20" t="s">
        <v>45</v>
      </c>
      <c r="B62" s="87">
        <v>20540</v>
      </c>
      <c r="C62" s="87">
        <v>13349</v>
      </c>
      <c r="D62" s="86">
        <v>0.8621354298757291</v>
      </c>
      <c r="E62" s="86">
        <v>0.9251838701496322</v>
      </c>
      <c r="F62" s="87">
        <v>3297.641376940706</v>
      </c>
      <c r="G62" s="174"/>
      <c r="H62" s="174"/>
    </row>
    <row r="63" spans="1:8" ht="12" customHeight="1" thickBot="1">
      <c r="A63" s="20" t="s">
        <v>46</v>
      </c>
      <c r="B63" s="87">
        <v>1512267</v>
      </c>
      <c r="C63" s="87">
        <v>1690652</v>
      </c>
      <c r="D63" s="86">
        <v>0.6190130825783995</v>
      </c>
      <c r="E63" s="86">
        <v>0.7521893632086397</v>
      </c>
      <c r="F63" s="87">
        <v>1497.81815981723</v>
      </c>
      <c r="G63" s="174"/>
      <c r="H63" s="174"/>
    </row>
    <row r="64" spans="1:8" ht="12" customHeight="1" thickBot="1">
      <c r="A64" s="20" t="s">
        <v>47</v>
      </c>
      <c r="B64" s="87">
        <v>1319302</v>
      </c>
      <c r="C64" s="87">
        <v>1351013</v>
      </c>
      <c r="D64" s="86">
        <v>0.6039846507266476</v>
      </c>
      <c r="E64" s="86">
        <v>0.7775933383303948</v>
      </c>
      <c r="F64" s="87">
        <v>1470.8952758342798</v>
      </c>
      <c r="G64" s="174"/>
      <c r="H64" s="174"/>
    </row>
    <row r="65" spans="1:8" ht="12" customHeight="1" thickBot="1">
      <c r="A65" s="20" t="s">
        <v>48</v>
      </c>
      <c r="B65" s="87">
        <v>551260</v>
      </c>
      <c r="C65" s="87">
        <v>518978</v>
      </c>
      <c r="D65" s="86">
        <v>0.47045538986063656</v>
      </c>
      <c r="E65" s="86">
        <v>0.626842212622116</v>
      </c>
      <c r="F65" s="87">
        <v>1068.3548990538982</v>
      </c>
      <c r="G65" s="174"/>
      <c r="H65" s="175"/>
    </row>
    <row r="66" spans="1:8" ht="12" customHeight="1" thickBot="1">
      <c r="A66" s="20" t="s">
        <v>49</v>
      </c>
      <c r="B66" s="87">
        <v>1870562</v>
      </c>
      <c r="C66" s="87">
        <v>1869991</v>
      </c>
      <c r="D66" s="86">
        <v>0.5648235590940573</v>
      </c>
      <c r="E66" s="86">
        <v>0.7333992561718293</v>
      </c>
      <c r="F66" s="87">
        <v>1319.2221782736676</v>
      </c>
      <c r="G66" s="174"/>
      <c r="H66" s="174"/>
    </row>
    <row r="67" spans="1:8" ht="12" customHeight="1" thickBot="1">
      <c r="A67" s="20" t="s">
        <v>139</v>
      </c>
      <c r="B67" s="87">
        <v>395868</v>
      </c>
      <c r="C67" s="87">
        <v>412282</v>
      </c>
      <c r="D67" s="86">
        <v>0.5852733739529338</v>
      </c>
      <c r="E67" s="86">
        <v>0.8147059120717006</v>
      </c>
      <c r="F67" s="87">
        <v>1554.9490959140026</v>
      </c>
      <c r="G67" s="174"/>
      <c r="H67" s="174"/>
    </row>
    <row r="68" spans="1:8" ht="12" customHeight="1" thickBot="1">
      <c r="A68" s="20" t="s">
        <v>50</v>
      </c>
      <c r="B68" s="87">
        <v>192965</v>
      </c>
      <c r="C68" s="87">
        <v>339639</v>
      </c>
      <c r="D68" s="86">
        <v>0.8075468808331818</v>
      </c>
      <c r="E68" s="86">
        <v>0.9100720801784296</v>
      </c>
      <c r="F68" s="87">
        <v>3032.350266971571</v>
      </c>
      <c r="G68" s="174"/>
      <c r="H68" s="174"/>
    </row>
    <row r="69" spans="1:8" ht="12" customHeight="1" thickBot="1">
      <c r="A69" s="20" t="s">
        <v>51</v>
      </c>
      <c r="B69" s="87">
        <v>33533</v>
      </c>
      <c r="C69" s="87">
        <v>81560</v>
      </c>
      <c r="D69" s="86">
        <v>0.8644022306384755</v>
      </c>
      <c r="E69" s="86">
        <v>0.9996421435600752</v>
      </c>
      <c r="F69" s="87">
        <v>3098.894061514243</v>
      </c>
      <c r="G69" s="174"/>
      <c r="H69" s="174"/>
    </row>
    <row r="70" spans="1:8" ht="12" customHeight="1" thickBot="1">
      <c r="A70" s="20" t="s">
        <v>52</v>
      </c>
      <c r="B70" s="87">
        <v>342129</v>
      </c>
      <c r="C70" s="87">
        <v>343416</v>
      </c>
      <c r="D70" s="86">
        <v>0.6347287180898047</v>
      </c>
      <c r="E70" s="86">
        <v>0.789826385369456</v>
      </c>
      <c r="F70" s="87">
        <v>1592.106397831581</v>
      </c>
      <c r="G70" s="174"/>
      <c r="H70" s="174"/>
    </row>
    <row r="71" spans="1:8" ht="12" customHeight="1" thickBot="1">
      <c r="A71" s="20" t="s">
        <v>53</v>
      </c>
      <c r="B71" s="87">
        <v>16232</v>
      </c>
      <c r="C71" s="87">
        <v>-2356</v>
      </c>
      <c r="D71" s="86"/>
      <c r="E71" s="86"/>
      <c r="F71" s="87"/>
      <c r="G71" s="174"/>
      <c r="H71" s="174"/>
    </row>
    <row r="72" spans="1:8" ht="12" customHeight="1" thickBot="1">
      <c r="A72" s="20" t="s">
        <v>54</v>
      </c>
      <c r="B72" s="87">
        <v>-198929</v>
      </c>
      <c r="C72" s="87">
        <v>-82981</v>
      </c>
      <c r="D72" s="86"/>
      <c r="E72" s="86"/>
      <c r="F72" s="87"/>
      <c r="G72" s="174"/>
      <c r="H72" s="174"/>
    </row>
    <row r="73" spans="1:8" ht="12" customHeight="1" thickBot="1">
      <c r="A73" s="20" t="s">
        <v>55</v>
      </c>
      <c r="B73" s="87">
        <v>638997</v>
      </c>
      <c r="C73" s="87">
        <v>836612</v>
      </c>
      <c r="D73" s="86">
        <v>0.7296675084762316</v>
      </c>
      <c r="E73" s="86">
        <v>0.8668204558174002</v>
      </c>
      <c r="F73" s="87">
        <v>2085.9368736718006</v>
      </c>
      <c r="G73" s="174"/>
      <c r="H73" s="174"/>
    </row>
    <row r="74" spans="1:8" ht="12" customHeight="1" thickBot="1">
      <c r="A74" s="20" t="s">
        <v>140</v>
      </c>
      <c r="B74" s="87">
        <v>82255</v>
      </c>
      <c r="C74" s="87">
        <v>118891</v>
      </c>
      <c r="D74" s="86"/>
      <c r="E74" s="86"/>
      <c r="F74" s="87"/>
      <c r="G74" s="174"/>
      <c r="H74" s="174"/>
    </row>
    <row r="75" spans="1:8" ht="12" customHeight="1" thickBot="1">
      <c r="A75" s="20" t="s">
        <v>56</v>
      </c>
      <c r="B75" s="87">
        <v>32450</v>
      </c>
      <c r="C75" s="87">
        <v>-5454</v>
      </c>
      <c r="D75" s="86"/>
      <c r="E75" s="86"/>
      <c r="F75" s="87"/>
      <c r="G75" s="174"/>
      <c r="H75" s="174"/>
    </row>
    <row r="76" spans="1:8" ht="12" customHeight="1" thickBot="1">
      <c r="A76" s="27" t="s">
        <v>57</v>
      </c>
      <c r="B76" s="87">
        <v>524292</v>
      </c>
      <c r="C76" s="87">
        <v>723175</v>
      </c>
      <c r="D76" s="86">
        <v>0.6911715456802348</v>
      </c>
      <c r="E76" s="86">
        <v>0.8809962360855289</v>
      </c>
      <c r="F76" s="87">
        <v>2230.1825788359</v>
      </c>
      <c r="G76" s="174"/>
      <c r="H76" s="174"/>
    </row>
    <row r="77" spans="1:8" ht="12" customHeight="1" thickBot="1">
      <c r="A77" s="20" t="s">
        <v>58</v>
      </c>
      <c r="B77" s="87">
        <v>0</v>
      </c>
      <c r="C77" s="87">
        <v>0</v>
      </c>
      <c r="D77" s="86"/>
      <c r="E77" s="86"/>
      <c r="F77" s="87"/>
      <c r="G77" s="174"/>
      <c r="H77" s="174"/>
    </row>
    <row r="78" spans="1:8" ht="12" customHeight="1" thickBot="1">
      <c r="A78" s="20" t="s">
        <v>59</v>
      </c>
      <c r="B78" s="87">
        <v>110957</v>
      </c>
      <c r="C78" s="87">
        <v>132519</v>
      </c>
      <c r="D78" s="86">
        <v>0.6959647297596916</v>
      </c>
      <c r="E78" s="86">
        <v>0.8570856002592396</v>
      </c>
      <c r="F78" s="87">
        <v>2157.7807869211324</v>
      </c>
      <c r="G78" s="174"/>
      <c r="H78" s="174"/>
    </row>
    <row r="79" spans="1:8" ht="12" customHeight="1" thickBot="1">
      <c r="A79" s="28" t="s">
        <v>60</v>
      </c>
      <c r="B79" s="92">
        <v>413335</v>
      </c>
      <c r="C79" s="92">
        <v>590656</v>
      </c>
      <c r="D79" s="91">
        <v>0.6898709280316178</v>
      </c>
      <c r="E79" s="91">
        <v>0.8874843230085014</v>
      </c>
      <c r="F79" s="92">
        <v>2259.7846381811237</v>
      </c>
      <c r="G79" s="174"/>
      <c r="H79" s="174"/>
    </row>
    <row r="80" spans="1:9" ht="63" customHeight="1">
      <c r="A80" s="342" t="s">
        <v>194</v>
      </c>
      <c r="B80" s="342"/>
      <c r="C80" s="342"/>
      <c r="D80" s="342"/>
      <c r="E80" s="342"/>
      <c r="F80" s="342"/>
      <c r="G80" s="342"/>
      <c r="H80" s="174"/>
      <c r="I80" s="174"/>
    </row>
    <row r="81" spans="1:9" ht="9.75" customHeight="1">
      <c r="A81" s="174"/>
      <c r="B81" s="174"/>
      <c r="C81" s="174"/>
      <c r="D81" s="174"/>
      <c r="E81" s="174"/>
      <c r="F81" s="174"/>
      <c r="G81" s="174"/>
      <c r="H81" s="174"/>
      <c r="I81" s="174"/>
    </row>
    <row r="82" spans="1:9" ht="18" customHeight="1" thickBot="1">
      <c r="A82" s="29" t="s">
        <v>61</v>
      </c>
      <c r="B82" s="174"/>
      <c r="C82" s="174"/>
      <c r="D82" s="174"/>
      <c r="E82" s="174"/>
      <c r="F82" s="174"/>
      <c r="G82" s="174"/>
      <c r="H82" s="174"/>
      <c r="I82" s="174"/>
    </row>
    <row r="83" spans="1:9" ht="9" customHeight="1">
      <c r="A83" s="17"/>
      <c r="B83" s="173"/>
      <c r="C83" s="173"/>
      <c r="D83" s="173"/>
      <c r="E83" s="173"/>
      <c r="F83" s="173"/>
      <c r="G83" s="173"/>
      <c r="H83" s="173"/>
      <c r="I83" s="173"/>
    </row>
    <row r="84" spans="1:9" s="176" customFormat="1" ht="46.5" customHeight="1">
      <c r="A84" s="24"/>
      <c r="B84" s="165" t="s">
        <v>255</v>
      </c>
      <c r="C84" s="165" t="s">
        <v>256</v>
      </c>
      <c r="D84" s="165" t="s">
        <v>62</v>
      </c>
      <c r="E84" s="165" t="s">
        <v>63</v>
      </c>
      <c r="F84" s="165" t="s">
        <v>64</v>
      </c>
      <c r="G84" s="165" t="s">
        <v>65</v>
      </c>
      <c r="H84" s="165" t="s">
        <v>66</v>
      </c>
      <c r="I84" s="171" t="s">
        <v>67</v>
      </c>
    </row>
    <row r="85" spans="1:9" ht="10.5" customHeight="1" thickBot="1">
      <c r="A85" s="25"/>
      <c r="B85" s="177"/>
      <c r="C85" s="177"/>
      <c r="D85" s="177"/>
      <c r="E85" s="177"/>
      <c r="F85" s="177"/>
      <c r="G85" s="177"/>
      <c r="H85" s="177"/>
      <c r="I85" s="177"/>
    </row>
    <row r="86" spans="1:9" ht="21" customHeight="1" thickBot="1">
      <c r="A86" s="30" t="s">
        <v>68</v>
      </c>
      <c r="B86" s="59">
        <v>0.0071024485</v>
      </c>
      <c r="C86" s="59">
        <v>0.010615136</v>
      </c>
      <c r="D86" s="59">
        <v>0.00722833979129035</v>
      </c>
      <c r="E86" s="54">
        <v>-1.4622258</v>
      </c>
      <c r="F86" s="55" t="s">
        <v>276</v>
      </c>
      <c r="G86" s="60" t="s">
        <v>277</v>
      </c>
      <c r="H86" s="55" t="s">
        <v>278</v>
      </c>
      <c r="I86" s="60" t="s">
        <v>279</v>
      </c>
    </row>
    <row r="87" spans="1:9" ht="21" customHeight="1" thickBot="1">
      <c r="A87" s="31" t="s">
        <v>69</v>
      </c>
      <c r="B87" s="53">
        <v>0.08264219312380426</v>
      </c>
      <c r="C87" s="53">
        <v>0.13139441070100583</v>
      </c>
      <c r="D87" s="53">
        <v>0.08476515619124331</v>
      </c>
      <c r="E87" s="54">
        <v>-0.11700619</v>
      </c>
      <c r="F87" s="55" t="s">
        <v>280</v>
      </c>
      <c r="G87" s="60" t="s">
        <v>281</v>
      </c>
      <c r="H87" s="55" t="s">
        <v>282</v>
      </c>
      <c r="I87" s="60" t="s">
        <v>283</v>
      </c>
    </row>
    <row r="88" spans="1:9" ht="21" customHeight="1" thickBot="1">
      <c r="A88" s="31" t="s">
        <v>165</v>
      </c>
      <c r="B88" s="53">
        <v>0.57745755</v>
      </c>
      <c r="C88" s="53">
        <v>0.50515422</v>
      </c>
      <c r="D88" s="53">
        <v>0.5934230414844597</v>
      </c>
      <c r="E88" s="54">
        <v>-28</v>
      </c>
      <c r="F88" s="55" t="s">
        <v>284</v>
      </c>
      <c r="G88" s="60" t="s">
        <v>285</v>
      </c>
      <c r="H88" s="55" t="s">
        <v>286</v>
      </c>
      <c r="I88" s="60" t="s">
        <v>287</v>
      </c>
    </row>
    <row r="89" spans="1:9" ht="21" customHeight="1" thickBot="1">
      <c r="A89" s="31" t="s">
        <v>70</v>
      </c>
      <c r="B89" s="53">
        <v>0.87240018</v>
      </c>
      <c r="C89" s="53">
        <v>0.79910768</v>
      </c>
      <c r="D89" s="53">
        <v>0.8782494927973904</v>
      </c>
      <c r="E89" s="54">
        <v>-2.4622093</v>
      </c>
      <c r="F89" s="55" t="s">
        <v>288</v>
      </c>
      <c r="G89" s="60" t="s">
        <v>289</v>
      </c>
      <c r="H89" s="55" t="s">
        <v>290</v>
      </c>
      <c r="I89" s="60" t="s">
        <v>291</v>
      </c>
    </row>
    <row r="90" spans="1:9" ht="21" customHeight="1" thickBot="1">
      <c r="A90" s="31" t="s">
        <v>71</v>
      </c>
      <c r="B90" s="53">
        <v>0.022315765</v>
      </c>
      <c r="C90" s="53">
        <v>0.022680267</v>
      </c>
      <c r="D90" s="53">
        <v>0.022525554947383924</v>
      </c>
      <c r="E90" s="54">
        <v>-0.0063535681</v>
      </c>
      <c r="F90" s="55" t="s">
        <v>292</v>
      </c>
      <c r="G90" s="60" t="s">
        <v>293</v>
      </c>
      <c r="H90" s="55" t="s">
        <v>294</v>
      </c>
      <c r="I90" s="60" t="s">
        <v>295</v>
      </c>
    </row>
    <row r="91" spans="1:9" ht="21" customHeight="1" thickBot="1">
      <c r="A91" s="31" t="s">
        <v>72</v>
      </c>
      <c r="B91" s="53">
        <v>0.035689829</v>
      </c>
      <c r="C91" s="53">
        <v>0.040206872</v>
      </c>
      <c r="D91" s="53">
        <v>0.03620776839126891</v>
      </c>
      <c r="E91" s="54">
        <v>-0.014502636</v>
      </c>
      <c r="F91" s="55" t="s">
        <v>296</v>
      </c>
      <c r="G91" s="60" t="s">
        <v>297</v>
      </c>
      <c r="H91" s="55" t="s">
        <v>298</v>
      </c>
      <c r="I91" s="60" t="s">
        <v>299</v>
      </c>
    </row>
    <row r="92" spans="1:9" ht="21" customHeight="1" thickBot="1">
      <c r="A92" s="31" t="s">
        <v>73</v>
      </c>
      <c r="B92" s="53">
        <v>0.024491078</v>
      </c>
      <c r="C92" s="53">
        <v>0.024837536</v>
      </c>
      <c r="D92" s="53">
        <v>0.023809864275136997</v>
      </c>
      <c r="E92" s="54">
        <v>-0.00011863616</v>
      </c>
      <c r="F92" s="55" t="s">
        <v>300</v>
      </c>
      <c r="G92" s="60" t="s">
        <v>301</v>
      </c>
      <c r="H92" s="55" t="s">
        <v>302</v>
      </c>
      <c r="I92" s="60" t="s">
        <v>303</v>
      </c>
    </row>
    <row r="93" spans="1:9" ht="21" customHeight="1" thickBot="1">
      <c r="A93" s="31" t="s">
        <v>224</v>
      </c>
      <c r="B93" s="53">
        <v>0.021214219</v>
      </c>
      <c r="C93" s="53">
        <v>0.021051872</v>
      </c>
      <c r="D93" s="53">
        <v>0.02756845454055934</v>
      </c>
      <c r="E93" s="54">
        <v>-0.054481911</v>
      </c>
      <c r="F93" s="55" t="s">
        <v>304</v>
      </c>
      <c r="G93" s="60" t="s">
        <v>305</v>
      </c>
      <c r="H93" s="55" t="s">
        <v>306</v>
      </c>
      <c r="I93" s="60" t="s">
        <v>307</v>
      </c>
    </row>
    <row r="94" spans="1:9" ht="21" customHeight="1" thickBot="1">
      <c r="A94" s="31" t="s">
        <v>74</v>
      </c>
      <c r="B94" s="53">
        <v>-0.00025094572</v>
      </c>
      <c r="C94" s="53">
        <v>-0.0012828428</v>
      </c>
      <c r="D94" s="53">
        <v>0.0020355828732871294</v>
      </c>
      <c r="E94" s="54">
        <v>-0.045837136</v>
      </c>
      <c r="F94" s="55" t="s">
        <v>308</v>
      </c>
      <c r="G94" s="60" t="s">
        <v>309</v>
      </c>
      <c r="H94" s="55" t="s">
        <v>310</v>
      </c>
      <c r="I94" s="60" t="s">
        <v>311</v>
      </c>
    </row>
    <row r="95" spans="1:9" ht="23.25" customHeight="1" thickBot="1">
      <c r="A95" s="32" t="s">
        <v>75</v>
      </c>
      <c r="B95" s="50">
        <v>0.022157213</v>
      </c>
      <c r="C95" s="50">
        <v>0.023691812</v>
      </c>
      <c r="D95" s="50">
        <v>0.022286331864445313</v>
      </c>
      <c r="E95" s="54">
        <v>-0.00092232368</v>
      </c>
      <c r="F95" s="55" t="s">
        <v>312</v>
      </c>
      <c r="G95" s="60" t="s">
        <v>313</v>
      </c>
      <c r="H95" s="55" t="s">
        <v>314</v>
      </c>
      <c r="I95" s="60" t="s">
        <v>315</v>
      </c>
    </row>
    <row r="96" spans="1:9" ht="24" customHeight="1">
      <c r="A96" s="340" t="s">
        <v>142</v>
      </c>
      <c r="B96" s="340"/>
      <c r="C96" s="340"/>
      <c r="D96" s="340"/>
      <c r="E96" s="340"/>
      <c r="F96" s="340"/>
      <c r="G96" s="340"/>
      <c r="H96" s="340"/>
      <c r="I96" s="340"/>
    </row>
    <row r="97" spans="1:9" ht="12" customHeight="1">
      <c r="A97" s="174"/>
      <c r="B97" s="174"/>
      <c r="C97" s="174"/>
      <c r="D97" s="174"/>
      <c r="E97" s="174"/>
      <c r="F97" s="174"/>
      <c r="G97" s="174"/>
      <c r="H97" s="174"/>
      <c r="I97" s="174"/>
    </row>
    <row r="98" spans="1:10" ht="31.5" customHeight="1" thickBot="1">
      <c r="A98" s="338" t="s">
        <v>166</v>
      </c>
      <c r="B98" s="339"/>
      <c r="C98" s="339"/>
      <c r="D98" s="339"/>
      <c r="E98" s="339"/>
      <c r="F98" s="339"/>
      <c r="G98" s="339"/>
      <c r="H98" s="339"/>
      <c r="I98" s="339"/>
      <c r="J98" s="339"/>
    </row>
    <row r="99" ht="10.5" customHeight="1">
      <c r="A99" s="16"/>
    </row>
    <row r="100" spans="1:10" s="176" customFormat="1" ht="54" customHeight="1">
      <c r="A100" s="24"/>
      <c r="B100" s="165" t="s">
        <v>255</v>
      </c>
      <c r="C100" s="165" t="s">
        <v>256</v>
      </c>
      <c r="D100" s="165" t="s">
        <v>62</v>
      </c>
      <c r="E100" s="165" t="s">
        <v>63</v>
      </c>
      <c r="F100" s="165" t="s">
        <v>64</v>
      </c>
      <c r="G100" s="165" t="s">
        <v>65</v>
      </c>
      <c r="H100" s="165" t="s">
        <v>66</v>
      </c>
      <c r="I100" s="165" t="s">
        <v>67</v>
      </c>
      <c r="J100" s="171" t="s">
        <v>137</v>
      </c>
    </row>
    <row r="101" spans="1:10" ht="8.25" customHeight="1" thickBot="1">
      <c r="A101" s="24"/>
      <c r="B101" s="178"/>
      <c r="C101" s="178"/>
      <c r="D101" s="178"/>
      <c r="E101" s="178"/>
      <c r="F101" s="178"/>
      <c r="G101" s="178"/>
      <c r="H101" s="178"/>
      <c r="I101" s="178"/>
      <c r="J101" s="178"/>
    </row>
    <row r="102" spans="1:10" ht="10.5" customHeight="1" thickBot="1">
      <c r="A102" s="19" t="s">
        <v>76</v>
      </c>
      <c r="B102" s="101"/>
      <c r="C102" s="102"/>
      <c r="D102" s="101"/>
      <c r="E102" s="102"/>
      <c r="F102" s="101"/>
      <c r="G102" s="102"/>
      <c r="H102" s="101"/>
      <c r="I102" s="102"/>
      <c r="J102" s="103"/>
    </row>
    <row r="103" spans="1:10" ht="24.75" customHeight="1" thickBot="1">
      <c r="A103" s="20" t="s">
        <v>147</v>
      </c>
      <c r="B103" s="53">
        <v>0.051485693</v>
      </c>
      <c r="C103" s="53">
        <v>0.058567635</v>
      </c>
      <c r="D103" s="53">
        <v>0.0513985065404715</v>
      </c>
      <c r="E103" s="54">
        <v>0</v>
      </c>
      <c r="F103" s="55" t="s">
        <v>316</v>
      </c>
      <c r="G103" s="60" t="s">
        <v>317</v>
      </c>
      <c r="H103" s="55" t="s">
        <v>318</v>
      </c>
      <c r="I103" s="60" t="s">
        <v>319</v>
      </c>
      <c r="J103" s="64"/>
    </row>
    <row r="104" spans="1:10" ht="24.75" customHeight="1" thickBot="1">
      <c r="A104" s="20" t="s">
        <v>77</v>
      </c>
      <c r="B104" s="53">
        <v>0.04452757</v>
      </c>
      <c r="C104" s="53">
        <v>0.049361002</v>
      </c>
      <c r="D104" s="53">
        <v>0.060462059911415955</v>
      </c>
      <c r="E104" s="54">
        <v>0</v>
      </c>
      <c r="F104" s="55" t="s">
        <v>320</v>
      </c>
      <c r="G104" s="60" t="s">
        <v>321</v>
      </c>
      <c r="H104" s="55" t="s">
        <v>322</v>
      </c>
      <c r="I104" s="60" t="s">
        <v>323</v>
      </c>
      <c r="J104" s="64"/>
    </row>
    <row r="105" spans="1:10" ht="24.75" customHeight="1" thickBot="1">
      <c r="A105" s="20" t="s">
        <v>78</v>
      </c>
      <c r="B105" s="53">
        <v>0.070521051</v>
      </c>
      <c r="C105" s="53">
        <v>0.077862673</v>
      </c>
      <c r="D105" s="53">
        <v>0.07622392349932128</v>
      </c>
      <c r="E105" s="54">
        <v>0</v>
      </c>
      <c r="F105" s="55" t="s">
        <v>324</v>
      </c>
      <c r="G105" s="60" t="s">
        <v>325</v>
      </c>
      <c r="H105" s="55" t="s">
        <v>326</v>
      </c>
      <c r="I105" s="60" t="s">
        <v>327</v>
      </c>
      <c r="J105" s="64"/>
    </row>
    <row r="106" spans="1:10" ht="24.75" customHeight="1" thickBot="1">
      <c r="A106" s="20" t="s">
        <v>144</v>
      </c>
      <c r="B106" s="53">
        <v>0.0020722203</v>
      </c>
      <c r="C106" s="53">
        <v>0.0049882456</v>
      </c>
      <c r="D106" s="53">
        <v>0.0017217567102609526</v>
      </c>
      <c r="E106" s="54">
        <v>0</v>
      </c>
      <c r="F106" s="55" t="s">
        <v>328</v>
      </c>
      <c r="G106" s="60" t="s">
        <v>329</v>
      </c>
      <c r="H106" s="55" t="s">
        <v>329</v>
      </c>
      <c r="I106" s="60" t="s">
        <v>330</v>
      </c>
      <c r="J106" s="64"/>
    </row>
    <row r="107" spans="1:10" ht="24.75" customHeight="1" thickBot="1">
      <c r="A107" s="20" t="s">
        <v>148</v>
      </c>
      <c r="B107" s="53">
        <v>0.78204962</v>
      </c>
      <c r="C107" s="53">
        <v>0.72823835</v>
      </c>
      <c r="D107" s="53">
        <v>0.8900418468286783</v>
      </c>
      <c r="E107" s="54">
        <v>0.02441009</v>
      </c>
      <c r="F107" s="55" t="s">
        <v>331</v>
      </c>
      <c r="G107" s="60" t="s">
        <v>332</v>
      </c>
      <c r="H107" s="55" t="s">
        <v>333</v>
      </c>
      <c r="I107" s="60" t="s">
        <v>334</v>
      </c>
      <c r="J107" s="64"/>
    </row>
    <row r="108" spans="1:10" ht="24.75" customHeight="1" thickBot="1">
      <c r="A108" s="20" t="s">
        <v>79</v>
      </c>
      <c r="B108" s="53">
        <v>1.1328701080891346</v>
      </c>
      <c r="C108" s="53">
        <v>1.5021907</v>
      </c>
      <c r="D108" s="53">
        <v>1.2247731842436191</v>
      </c>
      <c r="E108" s="54">
        <v>0</v>
      </c>
      <c r="F108" s="55" t="s">
        <v>481</v>
      </c>
      <c r="G108" s="60" t="s">
        <v>482</v>
      </c>
      <c r="H108" s="55" t="s">
        <v>483</v>
      </c>
      <c r="I108" s="60" t="s">
        <v>484</v>
      </c>
      <c r="J108" s="55"/>
    </row>
    <row r="109" spans="1:10" ht="24.75" customHeight="1" thickBot="1">
      <c r="A109" s="20" t="s">
        <v>162</v>
      </c>
      <c r="B109" s="53" t="s">
        <v>335</v>
      </c>
      <c r="C109" s="53" t="s">
        <v>335</v>
      </c>
      <c r="D109" s="53"/>
      <c r="E109" s="54"/>
      <c r="F109" s="55"/>
      <c r="G109" s="60"/>
      <c r="H109" s="55"/>
      <c r="I109" s="60"/>
      <c r="J109" s="168">
        <v>13</v>
      </c>
    </row>
    <row r="110" spans="1:10" ht="24.75" customHeight="1" thickBot="1">
      <c r="A110" s="21" t="s">
        <v>167</v>
      </c>
      <c r="B110" s="53">
        <v>0.45831889</v>
      </c>
      <c r="C110" s="53">
        <v>0.34389692</v>
      </c>
      <c r="D110" s="53">
        <v>0.4486522728592937</v>
      </c>
      <c r="E110" s="54">
        <v>0</v>
      </c>
      <c r="F110" s="55" t="s">
        <v>336</v>
      </c>
      <c r="G110" s="60" t="s">
        <v>337</v>
      </c>
      <c r="H110" s="55" t="s">
        <v>338</v>
      </c>
      <c r="I110" s="60" t="s">
        <v>339</v>
      </c>
      <c r="J110" s="104"/>
    </row>
    <row r="111" spans="1:10" ht="12" customHeight="1" thickBot="1">
      <c r="A111" s="22" t="s">
        <v>80</v>
      </c>
      <c r="B111" s="56"/>
      <c r="C111" s="52"/>
      <c r="D111" s="56"/>
      <c r="E111" s="52"/>
      <c r="F111" s="101"/>
      <c r="G111" s="102"/>
      <c r="H111" s="101"/>
      <c r="I111" s="102"/>
      <c r="J111" s="103"/>
    </row>
    <row r="112" spans="1:10" ht="24.75" customHeight="1" thickBot="1">
      <c r="A112" s="20" t="s">
        <v>132</v>
      </c>
      <c r="B112" s="53">
        <v>-0.1254923898665928</v>
      </c>
      <c r="C112" s="53">
        <v>-0.10605832259766372</v>
      </c>
      <c r="D112" s="53">
        <v>-0.13147925385064174</v>
      </c>
      <c r="E112" s="54">
        <v>-0.71647569</v>
      </c>
      <c r="F112" s="55" t="s">
        <v>340</v>
      </c>
      <c r="G112" s="60" t="s">
        <v>341</v>
      </c>
      <c r="H112" s="55" t="s">
        <v>342</v>
      </c>
      <c r="I112" s="60" t="s">
        <v>343</v>
      </c>
      <c r="J112" s="64"/>
    </row>
    <row r="113" spans="1:10" ht="24.75" customHeight="1" thickBot="1">
      <c r="A113" s="20" t="s">
        <v>133</v>
      </c>
      <c r="B113" s="53">
        <v>0.21275054456947357</v>
      </c>
      <c r="C113" s="53">
        <v>0.11081373158402234</v>
      </c>
      <c r="D113" s="53">
        <v>0.21282736577586933</v>
      </c>
      <c r="E113" s="54">
        <v>-0.93636514</v>
      </c>
      <c r="F113" s="55" t="s">
        <v>344</v>
      </c>
      <c r="G113" s="60" t="s">
        <v>345</v>
      </c>
      <c r="H113" s="55" t="s">
        <v>346</v>
      </c>
      <c r="I113" s="60" t="s">
        <v>347</v>
      </c>
      <c r="J113" s="64"/>
    </row>
    <row r="114" spans="1:10" ht="24.75" customHeight="1" thickBot="1">
      <c r="A114" s="20" t="s">
        <v>134</v>
      </c>
      <c r="B114" s="53">
        <v>0.08725815470288074</v>
      </c>
      <c r="C114" s="53">
        <v>0.004755408986358616</v>
      </c>
      <c r="D114" s="53">
        <v>0.08134811192522758</v>
      </c>
      <c r="E114" s="54">
        <v>-0.51378439</v>
      </c>
      <c r="F114" s="55" t="s">
        <v>341</v>
      </c>
      <c r="G114" s="60" t="s">
        <v>348</v>
      </c>
      <c r="H114" s="55" t="s">
        <v>349</v>
      </c>
      <c r="I114" s="60" t="s">
        <v>350</v>
      </c>
      <c r="J114" s="64"/>
    </row>
    <row r="115" spans="1:10" ht="24.75" customHeight="1" thickBot="1">
      <c r="A115" s="21" t="s">
        <v>81</v>
      </c>
      <c r="B115" s="166">
        <v>0.08143156</v>
      </c>
      <c r="C115" s="166">
        <v>0.011628026</v>
      </c>
      <c r="D115" s="166"/>
      <c r="E115" s="51"/>
      <c r="F115" s="100"/>
      <c r="G115" s="249"/>
      <c r="H115" s="100"/>
      <c r="I115" s="249"/>
      <c r="J115" s="105"/>
    </row>
    <row r="116" spans="1:10" ht="12.75" customHeight="1" thickBot="1">
      <c r="A116" s="22" t="s">
        <v>82</v>
      </c>
      <c r="B116" s="57"/>
      <c r="C116" s="57"/>
      <c r="D116" s="57"/>
      <c r="E116" s="58"/>
      <c r="F116" s="104"/>
      <c r="G116" s="250"/>
      <c r="H116" s="104"/>
      <c r="I116" s="250"/>
      <c r="J116" s="64"/>
    </row>
    <row r="117" spans="1:10" ht="24.75" customHeight="1" thickBot="1">
      <c r="A117" s="20" t="s">
        <v>181</v>
      </c>
      <c r="B117" s="167">
        <v>0.0016947712767778405</v>
      </c>
      <c r="C117" s="53">
        <v>0.004648900819365732</v>
      </c>
      <c r="D117" s="53">
        <v>0.0016207330453498485</v>
      </c>
      <c r="E117" s="54">
        <v>-0.0079241091</v>
      </c>
      <c r="F117" s="55" t="s">
        <v>351</v>
      </c>
      <c r="G117" s="60" t="s">
        <v>352</v>
      </c>
      <c r="H117" s="55" t="s">
        <v>353</v>
      </c>
      <c r="I117" s="60" t="s">
        <v>354</v>
      </c>
      <c r="J117" s="64"/>
    </row>
    <row r="118" spans="1:10" ht="24.75" customHeight="1" thickBot="1">
      <c r="A118" s="20" t="s">
        <v>182</v>
      </c>
      <c r="B118" s="167">
        <v>0.004130615633947273</v>
      </c>
      <c r="C118" s="53">
        <v>0.00246581697490648</v>
      </c>
      <c r="D118" s="53">
        <v>0.004001968989695855</v>
      </c>
      <c r="E118" s="54">
        <v>-0.0079250301</v>
      </c>
      <c r="F118" s="55" t="s">
        <v>351</v>
      </c>
      <c r="G118" s="60" t="s">
        <v>352</v>
      </c>
      <c r="H118" s="55" t="s">
        <v>355</v>
      </c>
      <c r="I118" s="60" t="s">
        <v>356</v>
      </c>
      <c r="J118" s="64"/>
    </row>
    <row r="119" spans="1:10" ht="24.75" customHeight="1" thickBot="1">
      <c r="A119" s="20" t="s">
        <v>183</v>
      </c>
      <c r="B119" s="167">
        <v>0.105664381604188</v>
      </c>
      <c r="C119" s="53">
        <v>0.1260015500009698</v>
      </c>
      <c r="D119" s="53">
        <v>0.10204018586188274</v>
      </c>
      <c r="E119" s="54">
        <v>-0.00097529654</v>
      </c>
      <c r="F119" s="55" t="s">
        <v>357</v>
      </c>
      <c r="G119" s="60" t="s">
        <v>358</v>
      </c>
      <c r="H119" s="55" t="s">
        <v>359</v>
      </c>
      <c r="I119" s="60" t="s">
        <v>360</v>
      </c>
      <c r="J119" s="64"/>
    </row>
    <row r="120" spans="1:10" ht="24.75" customHeight="1" thickBot="1">
      <c r="A120" s="20" t="s">
        <v>184</v>
      </c>
      <c r="B120" s="167">
        <v>0.11209558638270302</v>
      </c>
      <c r="C120" s="53">
        <v>0.12572274294911726</v>
      </c>
      <c r="D120" s="53">
        <v>0.10778503508505692</v>
      </c>
      <c r="E120" s="54">
        <v>-0.0009742413</v>
      </c>
      <c r="F120" s="55" t="s">
        <v>361</v>
      </c>
      <c r="G120" s="60" t="s">
        <v>362</v>
      </c>
      <c r="H120" s="55" t="s">
        <v>363</v>
      </c>
      <c r="I120" s="60" t="s">
        <v>360</v>
      </c>
      <c r="J120" s="64"/>
    </row>
    <row r="121" spans="1:10" ht="24.75" customHeight="1" thickBot="1">
      <c r="A121" s="20" t="s">
        <v>146</v>
      </c>
      <c r="B121" s="167">
        <v>-0.6292557508494117</v>
      </c>
      <c r="C121" s="53">
        <v>-0.949771435622332</v>
      </c>
      <c r="D121" s="53">
        <v>-0.6694295991088828</v>
      </c>
      <c r="E121" s="54">
        <v>-4.9090002</v>
      </c>
      <c r="F121" s="55" t="s">
        <v>364</v>
      </c>
      <c r="G121" s="60" t="s">
        <v>365</v>
      </c>
      <c r="H121" s="55" t="s">
        <v>366</v>
      </c>
      <c r="I121" s="60" t="s">
        <v>367</v>
      </c>
      <c r="J121" s="64"/>
    </row>
    <row r="122" spans="1:10" ht="24.75" customHeight="1" thickBot="1">
      <c r="A122" s="20" t="s">
        <v>83</v>
      </c>
      <c r="B122" s="167">
        <v>-0.6816021066980746</v>
      </c>
      <c r="C122" s="53">
        <v>-0.6898810695071856</v>
      </c>
      <c r="D122" s="53">
        <v>-0.7271001623592973</v>
      </c>
      <c r="E122" s="54">
        <v>-2.6808733</v>
      </c>
      <c r="F122" s="55" t="s">
        <v>368</v>
      </c>
      <c r="G122" s="60" t="s">
        <v>369</v>
      </c>
      <c r="H122" s="55" t="s">
        <v>370</v>
      </c>
      <c r="I122" s="60" t="s">
        <v>371</v>
      </c>
      <c r="J122" s="64"/>
    </row>
    <row r="123" spans="1:10" ht="24.75" customHeight="1" thickBot="1">
      <c r="A123" s="21" t="s">
        <v>84</v>
      </c>
      <c r="B123" s="167">
        <v>0.19924900045641109</v>
      </c>
      <c r="C123" s="53">
        <v>0.05706950809160011</v>
      </c>
      <c r="D123" s="53">
        <v>0.16441451519272532</v>
      </c>
      <c r="E123" s="54">
        <v>-10.459685</v>
      </c>
      <c r="F123" s="55" t="s">
        <v>372</v>
      </c>
      <c r="G123" s="60" t="s">
        <v>373</v>
      </c>
      <c r="H123" s="55" t="s">
        <v>374</v>
      </c>
      <c r="I123" s="60" t="s">
        <v>375</v>
      </c>
      <c r="J123" s="104"/>
    </row>
    <row r="124" spans="1:10" ht="10.5" customHeight="1" thickBot="1">
      <c r="A124" s="22" t="s">
        <v>85</v>
      </c>
      <c r="B124" s="56"/>
      <c r="C124" s="56"/>
      <c r="D124" s="56"/>
      <c r="E124" s="52"/>
      <c r="F124" s="101"/>
      <c r="G124" s="102"/>
      <c r="H124" s="101"/>
      <c r="I124" s="102"/>
      <c r="J124" s="103"/>
    </row>
    <row r="125" spans="1:10" ht="23.25" thickBot="1">
      <c r="A125" s="20" t="s">
        <v>180</v>
      </c>
      <c r="B125" s="53">
        <v>1.4551175</v>
      </c>
      <c r="C125" s="53">
        <v>1.3579342</v>
      </c>
      <c r="D125" s="53">
        <v>1.5384317434531511</v>
      </c>
      <c r="E125" s="54">
        <v>1.0262679</v>
      </c>
      <c r="F125" s="55" t="s">
        <v>376</v>
      </c>
      <c r="G125" s="60" t="s">
        <v>377</v>
      </c>
      <c r="H125" s="55" t="s">
        <v>378</v>
      </c>
      <c r="I125" s="60" t="s">
        <v>379</v>
      </c>
      <c r="J125" s="64">
        <v>0</v>
      </c>
    </row>
    <row r="126" spans="1:10" ht="23.25" customHeight="1" thickBot="1">
      <c r="A126" s="20" t="s">
        <v>86</v>
      </c>
      <c r="B126" s="53">
        <v>0.13274998</v>
      </c>
      <c r="C126" s="53">
        <v>0.072664701</v>
      </c>
      <c r="D126" s="53">
        <v>1.9784938138565116</v>
      </c>
      <c r="E126" s="54">
        <v>0.0012234946</v>
      </c>
      <c r="F126" s="55" t="s">
        <v>380</v>
      </c>
      <c r="G126" s="60" t="s">
        <v>381</v>
      </c>
      <c r="H126" s="55" t="s">
        <v>382</v>
      </c>
      <c r="I126" s="60" t="s">
        <v>383</v>
      </c>
      <c r="J126" s="64"/>
    </row>
    <row r="127" spans="1:10" ht="23.25" customHeight="1" thickBot="1">
      <c r="A127" s="20" t="s">
        <v>87</v>
      </c>
      <c r="B127" s="53">
        <v>0.27142739</v>
      </c>
      <c r="C127" s="53">
        <v>0.26230596</v>
      </c>
      <c r="D127" s="53">
        <v>0.27917574264337824</v>
      </c>
      <c r="E127" s="54">
        <v>-0.016955244</v>
      </c>
      <c r="F127" s="55" t="s">
        <v>384</v>
      </c>
      <c r="G127" s="60" t="s">
        <v>385</v>
      </c>
      <c r="H127" s="55" t="s">
        <v>386</v>
      </c>
      <c r="I127" s="60" t="s">
        <v>387</v>
      </c>
      <c r="J127" s="64"/>
    </row>
    <row r="128" spans="1:10" ht="23.25" customHeight="1" thickBot="1">
      <c r="A128" s="20" t="s">
        <v>135</v>
      </c>
      <c r="B128" s="53">
        <v>0.36505493</v>
      </c>
      <c r="C128" s="53">
        <v>0.41211526</v>
      </c>
      <c r="D128" s="53">
        <v>0.38046922167397745</v>
      </c>
      <c r="E128" s="54">
        <v>0</v>
      </c>
      <c r="F128" s="55" t="s">
        <v>388</v>
      </c>
      <c r="G128" s="60" t="s">
        <v>389</v>
      </c>
      <c r="H128" s="55" t="s">
        <v>390</v>
      </c>
      <c r="I128" s="60" t="s">
        <v>391</v>
      </c>
      <c r="J128" s="64"/>
    </row>
    <row r="129" spans="1:10" ht="23.25" customHeight="1" thickBot="1">
      <c r="A129" s="20" t="s">
        <v>88</v>
      </c>
      <c r="B129" s="53">
        <v>0.82318012</v>
      </c>
      <c r="C129" s="53">
        <v>0.80830227</v>
      </c>
      <c r="D129" s="53">
        <v>0.8958781401391812</v>
      </c>
      <c r="E129" s="54">
        <v>0</v>
      </c>
      <c r="F129" s="55" t="s">
        <v>392</v>
      </c>
      <c r="G129" s="60" t="s">
        <v>393</v>
      </c>
      <c r="H129" s="55" t="s">
        <v>394</v>
      </c>
      <c r="I129" s="60" t="s">
        <v>395</v>
      </c>
      <c r="J129" s="64"/>
    </row>
    <row r="130" spans="1:10" ht="23.25" customHeight="1" thickBot="1">
      <c r="A130" s="20" t="s">
        <v>89</v>
      </c>
      <c r="B130" s="53">
        <v>-0.45192236</v>
      </c>
      <c r="C130" s="53">
        <v>-0.44545622</v>
      </c>
      <c r="D130" s="53">
        <v>-0.4519036244101138</v>
      </c>
      <c r="E130" s="54">
        <v>-75.722701</v>
      </c>
      <c r="F130" s="55" t="s">
        <v>396</v>
      </c>
      <c r="G130" s="60" t="s">
        <v>397</v>
      </c>
      <c r="H130" s="55" t="s">
        <v>398</v>
      </c>
      <c r="I130" s="60" t="s">
        <v>399</v>
      </c>
      <c r="J130" s="104"/>
    </row>
    <row r="131" spans="1:10" ht="23.25" customHeight="1" thickBot="1">
      <c r="A131" s="20" t="s">
        <v>90</v>
      </c>
      <c r="B131" s="53">
        <v>0.010413399</v>
      </c>
      <c r="C131" s="53">
        <v>-0.045411936</v>
      </c>
      <c r="D131" s="53">
        <v>0.010478869234115297</v>
      </c>
      <c r="E131" s="54">
        <v>-75.73204</v>
      </c>
      <c r="F131" s="55" t="s">
        <v>400</v>
      </c>
      <c r="G131" s="60" t="s">
        <v>401</v>
      </c>
      <c r="H131" s="55" t="s">
        <v>402</v>
      </c>
      <c r="I131" s="60" t="s">
        <v>403</v>
      </c>
      <c r="J131" s="55"/>
    </row>
    <row r="132" spans="1:10" ht="23.25" customHeight="1" thickBot="1">
      <c r="A132" s="20" t="s">
        <v>91</v>
      </c>
      <c r="B132" s="53">
        <v>-0.52810847</v>
      </c>
      <c r="C132" s="53">
        <v>-0.57029256</v>
      </c>
      <c r="D132" s="53">
        <v>-0.5280449141528288</v>
      </c>
      <c r="E132" s="54">
        <v>-50.520833</v>
      </c>
      <c r="F132" s="55" t="s">
        <v>404</v>
      </c>
      <c r="G132" s="60" t="s">
        <v>405</v>
      </c>
      <c r="H132" s="55" t="s">
        <v>406</v>
      </c>
      <c r="I132" s="60" t="s">
        <v>407</v>
      </c>
      <c r="J132" s="55"/>
    </row>
    <row r="133" spans="1:10" ht="23.25" customHeight="1" thickBot="1">
      <c r="A133" s="21" t="s">
        <v>92</v>
      </c>
      <c r="B133" s="50">
        <v>-0.18094285</v>
      </c>
      <c r="C133" s="50">
        <v>-0.2675787</v>
      </c>
      <c r="D133" s="50">
        <v>-0.1805542369572347</v>
      </c>
      <c r="E133" s="51">
        <v>-52.636494</v>
      </c>
      <c r="F133" s="100" t="s">
        <v>408</v>
      </c>
      <c r="G133" s="249" t="s">
        <v>409</v>
      </c>
      <c r="H133" s="100" t="s">
        <v>410</v>
      </c>
      <c r="I133" s="249" t="s">
        <v>411</v>
      </c>
      <c r="J133" s="100"/>
    </row>
    <row r="134" spans="1:10" ht="10.5" customHeight="1" thickBot="1">
      <c r="A134" s="22" t="s">
        <v>168</v>
      </c>
      <c r="B134" s="57"/>
      <c r="C134" s="58"/>
      <c r="D134" s="57"/>
      <c r="E134" s="58"/>
      <c r="F134" s="104"/>
      <c r="G134" s="250"/>
      <c r="H134" s="104"/>
      <c r="I134" s="250"/>
      <c r="J134" s="104"/>
    </row>
    <row r="135" spans="1:10" ht="24.75" customHeight="1" thickBot="1">
      <c r="A135" s="20" t="s">
        <v>169</v>
      </c>
      <c r="B135" s="167">
        <v>0.1581136140582617</v>
      </c>
      <c r="C135" s="53">
        <v>0.1288910950299885</v>
      </c>
      <c r="D135" s="53">
        <v>0.15825418419866183</v>
      </c>
      <c r="E135" s="54">
        <v>0.11512764</v>
      </c>
      <c r="F135" s="55" t="s">
        <v>412</v>
      </c>
      <c r="G135" s="60" t="s">
        <v>413</v>
      </c>
      <c r="H135" s="55" t="s">
        <v>414</v>
      </c>
      <c r="I135" s="60" t="s">
        <v>415</v>
      </c>
      <c r="J135" s="55">
        <v>0</v>
      </c>
    </row>
    <row r="136" spans="1:13" ht="24.75" customHeight="1" thickBot="1">
      <c r="A136" s="20" t="s">
        <v>225</v>
      </c>
      <c r="B136" s="167">
        <v>0.14559855737539248</v>
      </c>
      <c r="C136" s="53">
        <v>0.11935289096157001</v>
      </c>
      <c r="D136" s="53">
        <v>0.14289728688219272</v>
      </c>
      <c r="E136" s="53">
        <v>0.087416143</v>
      </c>
      <c r="F136" s="55" t="s">
        <v>416</v>
      </c>
      <c r="G136" s="55" t="s">
        <v>417</v>
      </c>
      <c r="H136" s="55" t="s">
        <v>418</v>
      </c>
      <c r="I136" s="55" t="s">
        <v>419</v>
      </c>
      <c r="J136" s="55"/>
      <c r="L136" s="225"/>
      <c r="M136" s="225"/>
    </row>
    <row r="137" spans="1:10" ht="24.75" customHeight="1" thickBot="1">
      <c r="A137" s="20" t="s">
        <v>136</v>
      </c>
      <c r="B137" s="167">
        <v>0.920847696679425</v>
      </c>
      <c r="C137" s="53">
        <v>0.9259979462845416</v>
      </c>
      <c r="D137" s="53">
        <v>0.9145762429409287</v>
      </c>
      <c r="E137" s="53">
        <v>0.66901958</v>
      </c>
      <c r="F137" s="55" t="s">
        <v>420</v>
      </c>
      <c r="G137" s="55" t="s">
        <v>421</v>
      </c>
      <c r="H137" s="55" t="s">
        <v>422</v>
      </c>
      <c r="I137" s="55" t="s">
        <v>423</v>
      </c>
      <c r="J137" s="106"/>
    </row>
    <row r="138" spans="1:10" ht="24.75" customHeight="1" thickBot="1">
      <c r="A138" s="20" t="s">
        <v>93</v>
      </c>
      <c r="B138" s="167">
        <v>0.09443615580527609</v>
      </c>
      <c r="C138" s="53">
        <v>0.08526043738602705</v>
      </c>
      <c r="D138" s="53">
        <v>0.09443615557134392</v>
      </c>
      <c r="E138" s="53">
        <v>0.058876659</v>
      </c>
      <c r="F138" s="55" t="s">
        <v>424</v>
      </c>
      <c r="G138" s="55" t="s">
        <v>425</v>
      </c>
      <c r="H138" s="55" t="s">
        <v>426</v>
      </c>
      <c r="I138" s="55" t="s">
        <v>427</v>
      </c>
      <c r="J138" s="106"/>
    </row>
    <row r="139" spans="1:10" ht="24.75" customHeight="1" thickBot="1">
      <c r="A139" s="21" t="s">
        <v>170</v>
      </c>
      <c r="B139" s="167">
        <v>0.49403471342131783</v>
      </c>
      <c r="C139" s="50">
        <v>0.37932096762828765</v>
      </c>
      <c r="D139" s="53">
        <v>0.4744667646596995</v>
      </c>
      <c r="E139" s="53">
        <v>0.30511909</v>
      </c>
      <c r="F139" s="55" t="s">
        <v>428</v>
      </c>
      <c r="G139" s="55" t="s">
        <v>429</v>
      </c>
      <c r="H139" s="55" t="s">
        <v>430</v>
      </c>
      <c r="I139" s="55" t="s">
        <v>431</v>
      </c>
      <c r="J139" s="107"/>
    </row>
    <row r="140" spans="1:9" ht="79.5" customHeight="1">
      <c r="A140" s="340" t="s">
        <v>226</v>
      </c>
      <c r="B140" s="340"/>
      <c r="C140" s="340"/>
      <c r="D140" s="340"/>
      <c r="E140" s="340"/>
      <c r="F140" s="340"/>
      <c r="G140" s="340"/>
      <c r="H140" s="340"/>
      <c r="I140" s="340"/>
    </row>
    <row r="141" spans="1:9" ht="12.75">
      <c r="A141" s="341"/>
      <c r="B141" s="341"/>
      <c r="C141" s="341"/>
      <c r="D141" s="341"/>
      <c r="E141" s="341"/>
      <c r="F141" s="341"/>
      <c r="G141" s="341"/>
      <c r="H141" s="341"/>
      <c r="I141" s="341"/>
    </row>
  </sheetData>
  <sheetProtection/>
  <mergeCells count="7">
    <mergeCell ref="A98:J98"/>
    <mergeCell ref="A140:I140"/>
    <mergeCell ref="A141:I141"/>
    <mergeCell ref="A1:H1"/>
    <mergeCell ref="A52:J52"/>
    <mergeCell ref="A80:G80"/>
    <mergeCell ref="A96:I96"/>
  </mergeCells>
  <printOptions/>
  <pageMargins left="0.75" right="0.75" top="1" bottom="1" header="0.5" footer="0.5"/>
  <pageSetup horizontalDpi="600" verticalDpi="600" orientation="portrait" paperSize="9" scale="67" r:id="rId1"/>
  <rowBreaks count="2" manualBreakCount="2">
    <brk id="52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125" zoomScaleSheetLayoutView="125" zoomScalePageLayoutView="0" workbookViewId="0" topLeftCell="A1">
      <selection activeCell="A24" sqref="A24:H24"/>
    </sheetView>
  </sheetViews>
  <sheetFormatPr defaultColWidth="9.00390625" defaultRowHeight="14.25"/>
  <cols>
    <col min="1" max="1" width="37.625" style="258" customWidth="1"/>
    <col min="2" max="3" width="8.125" style="258" customWidth="1"/>
    <col min="4" max="4" width="5.875" style="258" customWidth="1"/>
    <col min="5" max="5" width="6.875" style="332" customWidth="1"/>
    <col min="6" max="8" width="5.375" style="258" customWidth="1"/>
    <col min="9" max="9" width="9.875" style="258" bestFit="1" customWidth="1"/>
    <col min="10" max="16384" width="9.00390625" style="258" customWidth="1"/>
  </cols>
  <sheetData>
    <row r="1" spans="1:8" s="255" customFormat="1" ht="31.5" customHeight="1" thickBot="1">
      <c r="A1" s="252" t="s">
        <v>432</v>
      </c>
      <c r="B1" s="253"/>
      <c r="C1" s="253"/>
      <c r="D1" s="253"/>
      <c r="E1" s="253"/>
      <c r="F1" s="254"/>
      <c r="G1" s="254"/>
      <c r="H1" s="254"/>
    </row>
    <row r="2" spans="1:8" ht="9" customHeight="1">
      <c r="A2" s="256"/>
      <c r="B2" s="251"/>
      <c r="C2" s="251"/>
      <c r="D2" s="251"/>
      <c r="E2" s="251"/>
      <c r="F2" s="257"/>
      <c r="G2" s="257"/>
      <c r="H2" s="257"/>
    </row>
    <row r="3" spans="1:8" ht="45">
      <c r="A3" s="259"/>
      <c r="B3" s="260" t="s">
        <v>433</v>
      </c>
      <c r="C3" s="261" t="s">
        <v>434</v>
      </c>
      <c r="D3" s="260" t="s">
        <v>40</v>
      </c>
      <c r="E3" s="262" t="s">
        <v>435</v>
      </c>
      <c r="F3" s="263"/>
      <c r="G3" s="263"/>
      <c r="H3" s="263"/>
    </row>
    <row r="4" spans="1:8" ht="9" customHeight="1" thickBot="1">
      <c r="A4" s="264"/>
      <c r="B4" s="265"/>
      <c r="C4" s="265"/>
      <c r="D4" s="265"/>
      <c r="E4" s="265"/>
      <c r="F4" s="266"/>
      <c r="G4" s="266"/>
      <c r="H4" s="266"/>
    </row>
    <row r="5" spans="1:8" ht="12" customHeight="1" thickBot="1">
      <c r="A5" s="267" t="s">
        <v>436</v>
      </c>
      <c r="B5" s="268">
        <v>124740.905</v>
      </c>
      <c r="C5" s="268">
        <v>146377.737</v>
      </c>
      <c r="D5" s="269">
        <v>-0.147815046491667</v>
      </c>
      <c r="E5" s="270">
        <v>0.08158123431024115</v>
      </c>
      <c r="F5" s="271"/>
      <c r="G5" s="272"/>
      <c r="H5" s="272"/>
    </row>
    <row r="6" spans="1:8" ht="12" customHeight="1" thickBot="1">
      <c r="A6" s="273" t="s">
        <v>437</v>
      </c>
      <c r="B6" s="274">
        <v>0.024838248971626245</v>
      </c>
      <c r="C6" s="274">
        <v>0.030142900757469435</v>
      </c>
      <c r="D6" s="153"/>
      <c r="E6" s="275"/>
      <c r="F6" s="276"/>
      <c r="G6" s="277"/>
      <c r="H6" s="276"/>
    </row>
    <row r="7" spans="1:8" ht="12" customHeight="1" thickBot="1">
      <c r="A7" s="278" t="s">
        <v>438</v>
      </c>
      <c r="B7" s="279">
        <v>0.12021696711450605</v>
      </c>
      <c r="C7" s="279">
        <v>0.14552132848385102</v>
      </c>
      <c r="D7" s="154"/>
      <c r="E7" s="280"/>
      <c r="F7" s="276"/>
      <c r="G7" s="276"/>
      <c r="H7" s="276"/>
    </row>
    <row r="8" spans="1:8" ht="10.5" customHeight="1">
      <c r="A8" s="343"/>
      <c r="B8" s="343"/>
      <c r="C8" s="343"/>
      <c r="D8" s="343"/>
      <c r="E8" s="343"/>
      <c r="F8" s="344"/>
      <c r="G8" s="344"/>
      <c r="H8" s="344"/>
    </row>
    <row r="9" spans="1:8" s="255" customFormat="1" ht="21" customHeight="1" thickBot="1">
      <c r="A9" s="252" t="s">
        <v>439</v>
      </c>
      <c r="B9" s="253"/>
      <c r="C9" s="253"/>
      <c r="D9" s="253"/>
      <c r="E9" s="253"/>
      <c r="F9" s="253"/>
      <c r="G9" s="253"/>
      <c r="H9" s="253"/>
    </row>
    <row r="10" spans="1:8" ht="7.5" customHeight="1">
      <c r="A10" s="256"/>
      <c r="B10" s="251"/>
      <c r="C10" s="251"/>
      <c r="D10" s="251"/>
      <c r="E10" s="251"/>
      <c r="F10" s="251"/>
      <c r="G10" s="251"/>
      <c r="H10" s="257"/>
    </row>
    <row r="11" spans="1:8" ht="45">
      <c r="A11" s="281"/>
      <c r="B11" s="282" t="s">
        <v>440</v>
      </c>
      <c r="C11" s="282" t="s">
        <v>441</v>
      </c>
      <c r="D11" s="282" t="s">
        <v>40</v>
      </c>
      <c r="E11" s="262" t="s">
        <v>435</v>
      </c>
      <c r="F11" s="282" t="s">
        <v>442</v>
      </c>
      <c r="G11" s="282" t="s">
        <v>443</v>
      </c>
      <c r="H11" s="263" t="s">
        <v>444</v>
      </c>
    </row>
    <row r="12" spans="1:8" ht="7.5" customHeight="1" thickBot="1">
      <c r="A12" s="283"/>
      <c r="B12" s="265"/>
      <c r="C12" s="265"/>
      <c r="D12" s="265"/>
      <c r="E12" s="265"/>
      <c r="F12" s="265"/>
      <c r="G12" s="265"/>
      <c r="H12" s="265"/>
    </row>
    <row r="13" spans="1:8" ht="12" customHeight="1" thickBot="1">
      <c r="A13" s="284" t="s">
        <v>104</v>
      </c>
      <c r="B13" s="268">
        <v>1529039.1970000002</v>
      </c>
      <c r="C13" s="268">
        <v>1542708.304</v>
      </c>
      <c r="D13" s="269">
        <v>-0.00886046115429473</v>
      </c>
      <c r="E13" s="285">
        <v>1</v>
      </c>
      <c r="F13" s="269">
        <v>0.6254761140031143</v>
      </c>
      <c r="G13" s="268">
        <v>1700.3858915589615</v>
      </c>
      <c r="H13" s="268">
        <v>1685.7172839533187</v>
      </c>
    </row>
    <row r="14" spans="1:8" ht="12" customHeight="1" thickBot="1">
      <c r="A14" s="286" t="s">
        <v>445</v>
      </c>
      <c r="B14" s="287">
        <v>808595.305</v>
      </c>
      <c r="C14" s="287">
        <v>810517.8430000001</v>
      </c>
      <c r="D14" s="274">
        <v>-0.002371987262962727</v>
      </c>
      <c r="E14" s="288">
        <v>0.5288257531830951</v>
      </c>
      <c r="F14" s="274">
        <v>0.546338437111645</v>
      </c>
      <c r="G14" s="287">
        <v>1341.639301458263</v>
      </c>
      <c r="H14" s="287">
        <v>1296.762724218041</v>
      </c>
    </row>
    <row r="15" spans="1:8" ht="12" customHeight="1" thickBot="1">
      <c r="A15" s="286" t="s">
        <v>446</v>
      </c>
      <c r="B15" s="287">
        <v>403966.63100000005</v>
      </c>
      <c r="C15" s="287">
        <v>417409.585</v>
      </c>
      <c r="D15" s="274">
        <v>-0.032205666767331054</v>
      </c>
      <c r="E15" s="288">
        <v>0.26419638671957474</v>
      </c>
      <c r="F15" s="274">
        <v>0.7133233411699055</v>
      </c>
      <c r="G15" s="287">
        <v>2021.6227941332281</v>
      </c>
      <c r="H15" s="287">
        <v>1462.4430059186082</v>
      </c>
    </row>
    <row r="16" spans="1:9" ht="12" customHeight="1" thickBot="1">
      <c r="A16" s="286" t="s">
        <v>447</v>
      </c>
      <c r="B16" s="287">
        <v>261626.965</v>
      </c>
      <c r="C16" s="287">
        <v>257451.576</v>
      </c>
      <c r="D16" s="274">
        <v>0.016218152807112807</v>
      </c>
      <c r="E16" s="288">
        <v>0.17110546643494579</v>
      </c>
      <c r="F16" s="274">
        <v>0.4161756727657801</v>
      </c>
      <c r="G16" s="287">
        <v>1005.7102388954712</v>
      </c>
      <c r="H16" s="287">
        <v>1365.3083274118774</v>
      </c>
      <c r="I16" s="289"/>
    </row>
    <row r="17" spans="1:8" ht="12" customHeight="1" thickBot="1">
      <c r="A17" s="286" t="s">
        <v>448</v>
      </c>
      <c r="B17" s="287">
        <v>107184.08399999999</v>
      </c>
      <c r="C17" s="287">
        <v>100785.685</v>
      </c>
      <c r="D17" s="274">
        <v>0.06348519633517391</v>
      </c>
      <c r="E17" s="288">
        <v>0.07009897732530135</v>
      </c>
      <c r="F17" s="274">
        <v>0.5958748140217114</v>
      </c>
      <c r="G17" s="287">
        <v>1597.3657099830125</v>
      </c>
      <c r="H17" s="287">
        <v>1572.0743160923</v>
      </c>
    </row>
    <row r="18" spans="1:8" ht="12" customHeight="1" thickBot="1">
      <c r="A18" s="290" t="s">
        <v>449</v>
      </c>
      <c r="B18" s="287">
        <v>35817.625</v>
      </c>
      <c r="C18" s="287">
        <v>34870.99700000009</v>
      </c>
      <c r="D18" s="274">
        <v>0.02714657111753671</v>
      </c>
      <c r="E18" s="288">
        <v>0.02342492270327325</v>
      </c>
      <c r="F18" s="274">
        <v>0.5078310899595406</v>
      </c>
      <c r="G18" s="287">
        <v>1417.3553687883996</v>
      </c>
      <c r="H18" s="287">
        <v>1667.2701372761558</v>
      </c>
    </row>
    <row r="19" spans="1:8" ht="12" customHeight="1" thickBot="1">
      <c r="A19" s="286" t="s">
        <v>450</v>
      </c>
      <c r="B19" s="287">
        <v>720443.892</v>
      </c>
      <c r="C19" s="287">
        <v>732190.4609999999</v>
      </c>
      <c r="D19" s="274">
        <v>-0.016043051126283236</v>
      </c>
      <c r="E19" s="288">
        <v>0.4711742468169048</v>
      </c>
      <c r="F19" s="274">
        <v>0.7540126383928134</v>
      </c>
      <c r="G19" s="287">
        <v>2361.7869860723586</v>
      </c>
      <c r="H19" s="287">
        <v>2379.1804728040934</v>
      </c>
    </row>
    <row r="20" spans="1:8" ht="12" customHeight="1" thickBot="1">
      <c r="A20" s="286" t="s">
        <v>451</v>
      </c>
      <c r="B20" s="287">
        <v>211348.744</v>
      </c>
      <c r="C20" s="287">
        <v>216426.979</v>
      </c>
      <c r="D20" s="274">
        <v>-0.023463964721329833</v>
      </c>
      <c r="E20" s="288">
        <v>0.13822323483575155</v>
      </c>
      <c r="F20" s="274">
        <v>0.762130515638289</v>
      </c>
      <c r="G20" s="287">
        <v>2448.81183704841</v>
      </c>
      <c r="H20" s="287">
        <v>2408.445205800535</v>
      </c>
    </row>
    <row r="21" spans="1:8" ht="12" customHeight="1" thickBot="1">
      <c r="A21" s="286" t="s">
        <v>452</v>
      </c>
      <c r="B21" s="287">
        <v>190612.976</v>
      </c>
      <c r="C21" s="287">
        <v>200553.362</v>
      </c>
      <c r="D21" s="274">
        <v>-0.04956479363332733</v>
      </c>
      <c r="E21" s="288">
        <v>0.12466192912123232</v>
      </c>
      <c r="F21" s="274">
        <v>0.7689764169132449</v>
      </c>
      <c r="G21" s="287">
        <v>2388.9259607524464</v>
      </c>
      <c r="H21" s="287">
        <v>2357.121657758856</v>
      </c>
    </row>
    <row r="22" spans="1:8" ht="12" customHeight="1" thickBot="1">
      <c r="A22" s="286" t="s">
        <v>453</v>
      </c>
      <c r="B22" s="291">
        <v>183957.122</v>
      </c>
      <c r="C22" s="291">
        <v>183511.389</v>
      </c>
      <c r="D22" s="292">
        <v>0.0024289119189218056</v>
      </c>
      <c r="E22" s="293">
        <v>0.12030896419197551</v>
      </c>
      <c r="F22" s="274">
        <v>0.8195416385823956</v>
      </c>
      <c r="G22" s="291">
        <v>3039.038298697624</v>
      </c>
      <c r="H22" s="291">
        <v>3125.770952323778</v>
      </c>
    </row>
    <row r="23" spans="1:8" ht="12" customHeight="1" thickBot="1">
      <c r="A23" s="294" t="s">
        <v>454</v>
      </c>
      <c r="B23" s="295">
        <v>134525.05</v>
      </c>
      <c r="C23" s="295">
        <v>131698.73099999988</v>
      </c>
      <c r="D23" s="296">
        <v>0.021460487724821897</v>
      </c>
      <c r="E23" s="297">
        <v>0.08798011866794542</v>
      </c>
      <c r="F23" s="279">
        <v>0.6715111282617706</v>
      </c>
      <c r="G23" s="295">
        <v>2058.6982403847483</v>
      </c>
      <c r="H23" s="295">
        <v>2038.9181474122813</v>
      </c>
    </row>
    <row r="24" spans="1:8" ht="60.75" customHeight="1">
      <c r="A24" s="343" t="s">
        <v>455</v>
      </c>
      <c r="B24" s="343"/>
      <c r="C24" s="343"/>
      <c r="D24" s="343"/>
      <c r="E24" s="343"/>
      <c r="F24" s="343"/>
      <c r="G24" s="343"/>
      <c r="H24" s="343"/>
    </row>
    <row r="25" spans="1:8" s="255" customFormat="1" ht="20.25" customHeight="1" thickBot="1">
      <c r="A25" s="252" t="s">
        <v>456</v>
      </c>
      <c r="B25" s="253"/>
      <c r="C25" s="253"/>
      <c r="D25" s="253"/>
      <c r="E25" s="253"/>
      <c r="F25" s="254"/>
      <c r="G25" s="254"/>
      <c r="H25" s="254"/>
    </row>
    <row r="26" spans="1:8" ht="7.5" customHeight="1">
      <c r="A26" s="256"/>
      <c r="B26" s="251"/>
      <c r="C26" s="251"/>
      <c r="D26" s="251"/>
      <c r="E26" s="251"/>
      <c r="F26" s="298"/>
      <c r="G26" s="298"/>
      <c r="H26" s="298"/>
    </row>
    <row r="27" spans="1:8" ht="45" customHeight="1" thickBot="1">
      <c r="A27" s="281"/>
      <c r="B27" s="260" t="s">
        <v>257</v>
      </c>
      <c r="C27" s="299" t="s">
        <v>434</v>
      </c>
      <c r="D27" s="260" t="s">
        <v>40</v>
      </c>
      <c r="E27" s="262" t="s">
        <v>435</v>
      </c>
      <c r="F27" s="298"/>
      <c r="G27" s="298"/>
      <c r="H27" s="298"/>
    </row>
    <row r="28" spans="1:8" ht="7.5" customHeight="1" thickBot="1">
      <c r="A28" s="283"/>
      <c r="B28" s="300"/>
      <c r="C28" s="301"/>
      <c r="D28" s="300"/>
      <c r="E28" s="301"/>
      <c r="F28" s="298"/>
      <c r="G28" s="298"/>
      <c r="H28" s="298"/>
    </row>
    <row r="29" spans="1:8" ht="12" customHeight="1" thickBot="1">
      <c r="A29" s="267" t="s">
        <v>104</v>
      </c>
      <c r="B29" s="268">
        <v>224837.342</v>
      </c>
      <c r="C29" s="268">
        <v>228297.33700000003</v>
      </c>
      <c r="D29" s="269">
        <v>-0.015155652034609668</v>
      </c>
      <c r="E29" s="285">
        <v>0.1470448517220059</v>
      </c>
      <c r="F29" s="298"/>
      <c r="G29" s="298"/>
      <c r="H29" s="298"/>
    </row>
    <row r="30" spans="1:8" ht="12" customHeight="1" thickBot="1">
      <c r="A30" s="273" t="s">
        <v>457</v>
      </c>
      <c r="B30" s="287">
        <v>14020.520999999999</v>
      </c>
      <c r="C30" s="287">
        <v>15033.578</v>
      </c>
      <c r="D30" s="274">
        <v>-0.06738628688393411</v>
      </c>
      <c r="E30" s="288">
        <v>0.017339354944683975</v>
      </c>
      <c r="F30" s="298"/>
      <c r="G30" s="298"/>
      <c r="H30" s="298"/>
    </row>
    <row r="31" spans="1:8" ht="12" customHeight="1" thickBot="1">
      <c r="A31" s="278" t="s">
        <v>458</v>
      </c>
      <c r="B31" s="302">
        <v>210816.821</v>
      </c>
      <c r="C31" s="302">
        <v>213263.75900000002</v>
      </c>
      <c r="D31" s="279">
        <v>-0.011473763810005866</v>
      </c>
      <c r="E31" s="303">
        <v>0.292620734717812</v>
      </c>
      <c r="F31" s="298"/>
      <c r="G31" s="298"/>
      <c r="H31" s="298"/>
    </row>
    <row r="32" spans="1:8" ht="22.5" customHeight="1">
      <c r="A32" s="304"/>
      <c r="B32" s="304"/>
      <c r="C32" s="304"/>
      <c r="D32" s="304"/>
      <c r="E32" s="304"/>
      <c r="F32" s="298"/>
      <c r="G32" s="298"/>
      <c r="H32" s="298"/>
    </row>
    <row r="33" spans="1:8" s="255" customFormat="1" ht="26.25" customHeight="1" thickBot="1">
      <c r="A33" s="252" t="s">
        <v>459</v>
      </c>
      <c r="B33" s="253"/>
      <c r="C33" s="253"/>
      <c r="D33" s="253"/>
      <c r="E33" s="253"/>
      <c r="F33" s="253"/>
      <c r="G33" s="253"/>
      <c r="H33" s="253"/>
    </row>
    <row r="34" spans="1:8" ht="7.5" customHeight="1">
      <c r="A34" s="256"/>
      <c r="B34" s="251"/>
      <c r="C34" s="251"/>
      <c r="D34" s="251"/>
      <c r="E34" s="251"/>
      <c r="F34" s="251"/>
      <c r="G34" s="251"/>
      <c r="H34" s="257"/>
    </row>
    <row r="35" spans="1:8" ht="45" customHeight="1" thickBot="1">
      <c r="A35" s="305"/>
      <c r="B35" s="260" t="s">
        <v>257</v>
      </c>
      <c r="C35" s="299" t="s">
        <v>434</v>
      </c>
      <c r="D35" s="260" t="s">
        <v>40</v>
      </c>
      <c r="E35" s="262" t="s">
        <v>435</v>
      </c>
      <c r="F35" s="260" t="s">
        <v>2</v>
      </c>
      <c r="G35" s="282" t="s">
        <v>443</v>
      </c>
      <c r="H35" s="263" t="s">
        <v>444</v>
      </c>
    </row>
    <row r="36" spans="1:8" ht="7.5" customHeight="1" thickBot="1">
      <c r="A36" s="306"/>
      <c r="B36" s="300"/>
      <c r="C36" s="301"/>
      <c r="D36" s="300"/>
      <c r="E36" s="301"/>
      <c r="F36" s="300"/>
      <c r="G36" s="300"/>
      <c r="H36" s="300"/>
    </row>
    <row r="37" spans="1:8" ht="12" customHeight="1" thickBot="1">
      <c r="A37" s="284" t="s">
        <v>104</v>
      </c>
      <c r="B37" s="268">
        <v>861952.217</v>
      </c>
      <c r="C37" s="268">
        <v>862044.861</v>
      </c>
      <c r="D37" s="269">
        <v>-0.00010747004499578328</v>
      </c>
      <c r="E37" s="285">
        <v>0.5637214655393821</v>
      </c>
      <c r="F37" s="269">
        <v>0.6354853050993683</v>
      </c>
      <c r="G37" s="268">
        <v>1711.695415025296</v>
      </c>
      <c r="H37" s="268">
        <v>1778.3758717213664</v>
      </c>
    </row>
    <row r="38" spans="1:8" ht="12" customHeight="1" thickBot="1">
      <c r="A38" s="286" t="s">
        <v>445</v>
      </c>
      <c r="B38" s="287">
        <v>522705.535</v>
      </c>
      <c r="C38" s="287">
        <v>481588.64</v>
      </c>
      <c r="D38" s="274">
        <v>0.08537762643238422</v>
      </c>
      <c r="E38" s="288">
        <v>0.6464365199350248</v>
      </c>
      <c r="F38" s="274">
        <v>0.6048445129204456</v>
      </c>
      <c r="G38" s="287">
        <v>1601.0871729885725</v>
      </c>
      <c r="H38" s="287">
        <v>1557.5179924000934</v>
      </c>
    </row>
    <row r="39" spans="1:8" ht="12" customHeight="1" thickBot="1">
      <c r="A39" s="286" t="s">
        <v>446</v>
      </c>
      <c r="B39" s="287">
        <v>390671.089</v>
      </c>
      <c r="C39" s="287">
        <v>383714.578</v>
      </c>
      <c r="D39" s="274">
        <v>0.018129389392133044</v>
      </c>
      <c r="E39" s="288">
        <v>0.9670875241178025</v>
      </c>
      <c r="F39" s="274">
        <v>0.6706647654688371</v>
      </c>
      <c r="G39" s="287">
        <v>1881.3530389558434</v>
      </c>
      <c r="H39" s="287">
        <v>1874.0187933338166</v>
      </c>
    </row>
    <row r="40" spans="1:8" ht="12" customHeight="1" thickBot="1">
      <c r="A40" s="286" t="s">
        <v>447</v>
      </c>
      <c r="B40" s="287">
        <v>87443.005</v>
      </c>
      <c r="C40" s="287">
        <v>57570.545</v>
      </c>
      <c r="D40" s="274">
        <v>0.5188844399510202</v>
      </c>
      <c r="E40" s="288">
        <v>0.33422780025751553</v>
      </c>
      <c r="F40" s="274">
        <v>0.7058197485593098</v>
      </c>
      <c r="G40" s="287">
        <v>1904.3708929081367</v>
      </c>
      <c r="H40" s="287">
        <v>2250.5664541900223</v>
      </c>
    </row>
    <row r="41" spans="1:8" ht="12" customHeight="1" thickBot="1">
      <c r="A41" s="286" t="s">
        <v>448</v>
      </c>
      <c r="B41" s="287">
        <v>26179.175</v>
      </c>
      <c r="C41" s="287">
        <v>23429.678</v>
      </c>
      <c r="D41" s="274">
        <v>0.11735103657847956</v>
      </c>
      <c r="E41" s="288">
        <v>0.2442449851043183</v>
      </c>
      <c r="F41" s="274">
        <v>0.630438921577263</v>
      </c>
      <c r="G41" s="287">
        <v>2059.847693343738</v>
      </c>
      <c r="H41" s="287">
        <v>2217.7759874746275</v>
      </c>
    </row>
    <row r="42" spans="1:8" ht="12" customHeight="1" thickBot="1">
      <c r="A42" s="290" t="s">
        <v>454</v>
      </c>
      <c r="B42" s="307">
        <v>18412.266</v>
      </c>
      <c r="C42" s="287">
        <v>16873.839000000036</v>
      </c>
      <c r="D42" s="274">
        <v>0.09117231709985862</v>
      </c>
      <c r="E42" s="288">
        <v>0.5140560268862048</v>
      </c>
      <c r="F42" s="274">
        <v>0.8017724607331552</v>
      </c>
      <c r="G42" s="287">
        <v>4363.2361872586025</v>
      </c>
      <c r="H42" s="287">
        <v>2048.173231227311</v>
      </c>
    </row>
    <row r="43" spans="1:8" ht="12" customHeight="1" thickBot="1">
      <c r="A43" s="286" t="s">
        <v>450</v>
      </c>
      <c r="B43" s="287">
        <v>339246.68200000003</v>
      </c>
      <c r="C43" s="287">
        <v>380456.22099999996</v>
      </c>
      <c r="D43" s="274">
        <v>-0.10831611293326682</v>
      </c>
      <c r="E43" s="288">
        <v>0.47088563837806824</v>
      </c>
      <c r="F43" s="274">
        <v>0.7361852193489877</v>
      </c>
      <c r="G43" s="287">
        <v>2230.5188157444823</v>
      </c>
      <c r="H43" s="287">
        <v>2400.703412238823</v>
      </c>
    </row>
    <row r="44" spans="1:8" ht="12" customHeight="1" thickBot="1">
      <c r="A44" s="286" t="s">
        <v>451</v>
      </c>
      <c r="B44" s="287">
        <v>110018.262</v>
      </c>
      <c r="C44" s="287">
        <v>118953.413</v>
      </c>
      <c r="D44" s="274">
        <v>-0.07511470898275108</v>
      </c>
      <c r="E44" s="288">
        <v>0.5205531857809385</v>
      </c>
      <c r="F44" s="274">
        <v>0.7555735237786184</v>
      </c>
      <c r="G44" s="287">
        <v>2535.9973559088844</v>
      </c>
      <c r="H44" s="287">
        <v>2586.9586458914728</v>
      </c>
    </row>
    <row r="45" spans="1:8" ht="12" customHeight="1" thickBot="1">
      <c r="A45" s="286" t="s">
        <v>452</v>
      </c>
      <c r="B45" s="287">
        <v>133672.452</v>
      </c>
      <c r="C45" s="287">
        <v>137787.36</v>
      </c>
      <c r="D45" s="274">
        <v>-0.02986419073563784</v>
      </c>
      <c r="E45" s="288">
        <v>0.7012767693213079</v>
      </c>
      <c r="F45" s="274">
        <v>0.7680428633670278</v>
      </c>
      <c r="G45" s="287">
        <v>2341.486504952444</v>
      </c>
      <c r="H45" s="287">
        <v>2306.5071428957544</v>
      </c>
    </row>
    <row r="46" spans="1:8" ht="12" customHeight="1" thickBot="1">
      <c r="A46" s="286" t="s">
        <v>453</v>
      </c>
      <c r="B46" s="287">
        <v>60024.511</v>
      </c>
      <c r="C46" s="287">
        <v>78801.915</v>
      </c>
      <c r="D46" s="274">
        <v>-0.2382861380970246</v>
      </c>
      <c r="E46" s="293">
        <v>0.32629620613438387</v>
      </c>
      <c r="F46" s="274">
        <v>0.8055561463882646</v>
      </c>
      <c r="G46" s="287">
        <v>2432.057934515737</v>
      </c>
      <c r="H46" s="287">
        <v>2645.906923295527</v>
      </c>
    </row>
    <row r="47" spans="1:8" ht="12" customHeight="1" thickBot="1">
      <c r="A47" s="294" t="s">
        <v>454</v>
      </c>
      <c r="B47" s="302">
        <v>35531.45700000005</v>
      </c>
      <c r="C47" s="302">
        <v>44913.53299999998</v>
      </c>
      <c r="D47" s="279">
        <v>-0.2088919613605087</v>
      </c>
      <c r="E47" s="297">
        <v>0.26412520939408723</v>
      </c>
      <c r="F47" s="279">
        <v>0.7172083302485901</v>
      </c>
      <c r="G47" s="302">
        <v>2750.7915359536737</v>
      </c>
      <c r="H47" s="302">
        <v>2808.2487165438665</v>
      </c>
    </row>
    <row r="48" spans="1:8" ht="63" customHeight="1">
      <c r="A48" s="343" t="s">
        <v>455</v>
      </c>
      <c r="B48" s="343"/>
      <c r="C48" s="343"/>
      <c r="D48" s="343"/>
      <c r="E48" s="343"/>
      <c r="F48" s="343"/>
      <c r="G48" s="343"/>
      <c r="H48" s="343"/>
    </row>
    <row r="49" spans="1:8" s="255" customFormat="1" ht="31.5" customHeight="1" thickBot="1">
      <c r="A49" s="252" t="s">
        <v>460</v>
      </c>
      <c r="B49" s="253"/>
      <c r="C49" s="253"/>
      <c r="D49" s="254"/>
      <c r="E49" s="254"/>
      <c r="F49" s="254"/>
      <c r="G49" s="254"/>
      <c r="H49" s="254"/>
    </row>
    <row r="50" spans="1:8" ht="7.5" customHeight="1">
      <c r="A50" s="256"/>
      <c r="B50" s="251"/>
      <c r="C50" s="251"/>
      <c r="D50" s="257"/>
      <c r="E50" s="257"/>
      <c r="F50" s="257"/>
      <c r="G50" s="257"/>
      <c r="H50" s="257"/>
    </row>
    <row r="51" spans="1:8" ht="23.25" thickBot="1">
      <c r="A51" s="259"/>
      <c r="B51" s="260" t="s">
        <v>257</v>
      </c>
      <c r="C51" s="299" t="s">
        <v>434</v>
      </c>
      <c r="D51" s="257"/>
      <c r="E51" s="257"/>
      <c r="F51" s="257"/>
      <c r="G51" s="257"/>
      <c r="H51" s="257"/>
    </row>
    <row r="52" spans="1:8" ht="7.5" customHeight="1" thickBot="1">
      <c r="A52" s="264"/>
      <c r="B52" s="300"/>
      <c r="C52" s="301"/>
      <c r="D52" s="257"/>
      <c r="E52" s="257"/>
      <c r="F52" s="257"/>
      <c r="G52" s="257"/>
      <c r="H52" s="257"/>
    </row>
    <row r="53" spans="1:8" ht="12" customHeight="1" thickBot="1">
      <c r="A53" s="308" t="s">
        <v>104</v>
      </c>
      <c r="B53" s="269">
        <v>0.47533296805679986</v>
      </c>
      <c r="C53" s="269">
        <v>0.5009552213285373</v>
      </c>
      <c r="D53" s="257"/>
      <c r="E53" s="257"/>
      <c r="F53" s="257"/>
      <c r="G53" s="257"/>
      <c r="H53" s="257"/>
    </row>
    <row r="54" spans="1:8" ht="12" customHeight="1" thickBot="1">
      <c r="A54" s="286" t="s">
        <v>461</v>
      </c>
      <c r="B54" s="274">
        <v>0.5028011821160625</v>
      </c>
      <c r="C54" s="274">
        <v>0.5541279537648642</v>
      </c>
      <c r="D54" s="257"/>
      <c r="E54" s="257"/>
      <c r="F54" s="257"/>
      <c r="G54" s="257"/>
      <c r="H54" s="257"/>
    </row>
    <row r="55" spans="1:8" ht="12" customHeight="1" thickBot="1">
      <c r="A55" s="286" t="s">
        <v>462</v>
      </c>
      <c r="B55" s="274">
        <v>0.6817084651085518</v>
      </c>
      <c r="C55" s="274">
        <v>0.6509666896471021</v>
      </c>
      <c r="D55" s="257"/>
      <c r="E55" s="257"/>
      <c r="F55" s="257"/>
      <c r="G55" s="257"/>
      <c r="H55" s="257"/>
    </row>
    <row r="56" spans="1:8" ht="12" customHeight="1" thickBot="1">
      <c r="A56" s="286" t="s">
        <v>463</v>
      </c>
      <c r="B56" s="274">
        <v>0.3090722670259882</v>
      </c>
      <c r="C56" s="274">
        <v>0.40957620430570413</v>
      </c>
      <c r="D56" s="257"/>
      <c r="E56" s="257"/>
      <c r="F56" s="257"/>
      <c r="G56" s="257"/>
      <c r="H56" s="257"/>
    </row>
    <row r="57" spans="1:8" ht="12" customHeight="1" thickBot="1">
      <c r="A57" s="294" t="s">
        <v>464</v>
      </c>
      <c r="B57" s="279">
        <v>0.3444632613798296</v>
      </c>
      <c r="C57" s="279">
        <v>0.29229555066626084</v>
      </c>
      <c r="D57" s="257"/>
      <c r="E57" s="257"/>
      <c r="F57" s="257"/>
      <c r="G57" s="257"/>
      <c r="H57" s="257"/>
    </row>
    <row r="58" spans="1:8" ht="13.5">
      <c r="A58" s="309"/>
      <c r="B58" s="310"/>
      <c r="C58" s="310"/>
      <c r="D58" s="310"/>
      <c r="E58" s="310"/>
      <c r="F58" s="310"/>
      <c r="G58" s="310"/>
      <c r="H58" s="310"/>
    </row>
    <row r="59" spans="1:5" s="255" customFormat="1" ht="31.5" customHeight="1" thickBot="1">
      <c r="A59" s="252" t="s">
        <v>465</v>
      </c>
      <c r="B59" s="253"/>
      <c r="C59" s="253"/>
      <c r="D59" s="253"/>
      <c r="E59" s="253"/>
    </row>
    <row r="60" spans="1:5" ht="7.5" customHeight="1">
      <c r="A60" s="256"/>
      <c r="B60" s="251"/>
      <c r="C60" s="251"/>
      <c r="D60" s="251"/>
      <c r="E60" s="251"/>
    </row>
    <row r="61" spans="1:5" ht="34.5" thickBot="1">
      <c r="A61" s="281"/>
      <c r="B61" s="260" t="s">
        <v>257</v>
      </c>
      <c r="C61" s="299" t="s">
        <v>434</v>
      </c>
      <c r="D61" s="260" t="s">
        <v>40</v>
      </c>
      <c r="E61" s="299" t="s">
        <v>466</v>
      </c>
    </row>
    <row r="62" spans="1:5" ht="7.5" customHeight="1" thickBot="1">
      <c r="A62" s="283"/>
      <c r="B62" s="300"/>
      <c r="C62" s="301"/>
      <c r="D62" s="300"/>
      <c r="E62" s="301"/>
    </row>
    <row r="63" spans="1:5" ht="12" customHeight="1" thickBot="1">
      <c r="A63" s="267" t="s">
        <v>104</v>
      </c>
      <c r="B63" s="311">
        <v>4834580.225000001</v>
      </c>
      <c r="C63" s="311">
        <v>4713713.731</v>
      </c>
      <c r="D63" s="269">
        <v>0.0256414582848159</v>
      </c>
      <c r="E63" s="285">
        <v>1</v>
      </c>
    </row>
    <row r="64" spans="1:5" ht="12" customHeight="1" thickBot="1">
      <c r="A64" s="312" t="s">
        <v>457</v>
      </c>
      <c r="B64" s="313">
        <v>2810815.12</v>
      </c>
      <c r="C64" s="314">
        <v>2751915.016</v>
      </c>
      <c r="D64" s="274">
        <v>0.02140331502155668</v>
      </c>
      <c r="E64" s="288">
        <v>0.5813979682176026</v>
      </c>
    </row>
    <row r="65" spans="1:8" ht="12" customHeight="1" thickBot="1">
      <c r="A65" s="312" t="s">
        <v>467</v>
      </c>
      <c r="B65" s="315">
        <v>1007012.757</v>
      </c>
      <c r="C65" s="315">
        <v>874773.159</v>
      </c>
      <c r="D65" s="292">
        <v>0.1511701595316095</v>
      </c>
      <c r="E65" s="293">
        <v>0.20829373185135217</v>
      </c>
      <c r="F65" s="298"/>
      <c r="G65" s="298"/>
      <c r="H65" s="298"/>
    </row>
    <row r="66" spans="1:8" ht="12" customHeight="1" thickBot="1">
      <c r="A66" s="316" t="s">
        <v>458</v>
      </c>
      <c r="B66" s="317">
        <v>1016752.348</v>
      </c>
      <c r="C66" s="317">
        <v>1087025.5559999999</v>
      </c>
      <c r="D66" s="296">
        <v>-0.06464724551517342</v>
      </c>
      <c r="E66" s="297">
        <v>0.2103082999310452</v>
      </c>
      <c r="F66" s="298"/>
      <c r="G66" s="298"/>
      <c r="H66" s="298"/>
    </row>
    <row r="67" spans="1:8" ht="10.5" customHeight="1">
      <c r="A67" s="343"/>
      <c r="B67" s="343"/>
      <c r="C67" s="343"/>
      <c r="D67" s="343"/>
      <c r="E67" s="343"/>
      <c r="F67" s="344"/>
      <c r="G67" s="344"/>
      <c r="H67" s="344"/>
    </row>
    <row r="68" spans="1:8" s="255" customFormat="1" ht="31.5" customHeight="1">
      <c r="A68" s="318" t="s">
        <v>468</v>
      </c>
      <c r="B68" s="254"/>
      <c r="C68" s="254"/>
      <c r="D68" s="254"/>
      <c r="E68" s="254"/>
      <c r="F68" s="254"/>
      <c r="G68" s="254"/>
      <c r="H68" s="254"/>
    </row>
    <row r="69" spans="1:5" s="255" customFormat="1" ht="17.25" customHeight="1" thickBot="1">
      <c r="A69" s="318" t="s">
        <v>469</v>
      </c>
      <c r="B69" s="254"/>
      <c r="C69" s="254"/>
      <c r="D69" s="254"/>
      <c r="E69" s="254"/>
    </row>
    <row r="70" spans="1:5" ht="7.5" customHeight="1">
      <c r="A70" s="256"/>
      <c r="B70" s="251"/>
      <c r="C70" s="251"/>
      <c r="D70" s="251"/>
      <c r="E70" s="251"/>
    </row>
    <row r="71" spans="1:5" ht="34.5" thickBot="1">
      <c r="A71" s="259"/>
      <c r="B71" s="260" t="s">
        <v>257</v>
      </c>
      <c r="C71" s="299" t="s">
        <v>434</v>
      </c>
      <c r="D71" s="260" t="s">
        <v>40</v>
      </c>
      <c r="E71" s="262" t="s">
        <v>470</v>
      </c>
    </row>
    <row r="72" spans="1:5" ht="9.75" customHeight="1" thickBot="1">
      <c r="A72" s="264"/>
      <c r="B72" s="265"/>
      <c r="C72" s="265"/>
      <c r="D72" s="265"/>
      <c r="E72" s="265"/>
    </row>
    <row r="73" spans="1:5" ht="12.75" customHeight="1" thickBot="1">
      <c r="A73" s="273" t="s">
        <v>104</v>
      </c>
      <c r="B73" s="319">
        <v>4484138.099557577</v>
      </c>
      <c r="C73" s="319">
        <v>4363867.4352105325</v>
      </c>
      <c r="D73" s="320">
        <v>0.02756056780657956</v>
      </c>
      <c r="E73" s="321">
        <v>1.1715373111112397</v>
      </c>
    </row>
    <row r="74" spans="1:5" ht="23.25" customHeight="1" thickBot="1">
      <c r="A74" s="322" t="s">
        <v>471</v>
      </c>
      <c r="B74" s="323">
        <v>2242485.647104853</v>
      </c>
      <c r="C74" s="323">
        <v>1997090.561470944</v>
      </c>
      <c r="D74" s="324">
        <v>0.12287629332801253</v>
      </c>
      <c r="E74" s="325">
        <v>0.585877496831325</v>
      </c>
    </row>
    <row r="75" spans="1:5" ht="12" customHeight="1" thickBot="1">
      <c r="A75" s="273" t="s">
        <v>472</v>
      </c>
      <c r="B75" s="323">
        <v>543144.0599624459</v>
      </c>
      <c r="C75" s="323">
        <v>595281.8109519363</v>
      </c>
      <c r="D75" s="324">
        <v>-0.08758498921059776</v>
      </c>
      <c r="E75" s="325">
        <v>0.1419031968746072</v>
      </c>
    </row>
    <row r="76" spans="1:5" ht="12" customHeight="1" thickBot="1">
      <c r="A76" s="273" t="s">
        <v>473</v>
      </c>
      <c r="B76" s="323">
        <v>82565.1687307732</v>
      </c>
      <c r="C76" s="323">
        <v>153222.6333941468</v>
      </c>
      <c r="D76" s="324">
        <v>-0.46114247678811104</v>
      </c>
      <c r="E76" s="325">
        <v>0.02157118572593459</v>
      </c>
    </row>
    <row r="77" spans="1:5" ht="12" customHeight="1" thickBot="1">
      <c r="A77" s="273" t="s">
        <v>474</v>
      </c>
      <c r="B77" s="323">
        <v>579451.5498349657</v>
      </c>
      <c r="C77" s="323">
        <v>475208.2544678179</v>
      </c>
      <c r="D77" s="324">
        <v>0.21936339360074686</v>
      </c>
      <c r="E77" s="325">
        <v>0.15138898391195274</v>
      </c>
    </row>
    <row r="78" spans="1:5" ht="12" customHeight="1" thickBot="1">
      <c r="A78" s="273" t="s">
        <v>475</v>
      </c>
      <c r="B78" s="323">
        <v>496931.80893483694</v>
      </c>
      <c r="C78" s="323">
        <v>604557.3892736642</v>
      </c>
      <c r="D78" s="324">
        <v>-0.17802376126463748</v>
      </c>
      <c r="E78" s="325">
        <v>0.1298296667764543</v>
      </c>
    </row>
    <row r="79" spans="1:5" ht="12" customHeight="1" thickBot="1">
      <c r="A79" s="273" t="s">
        <v>476</v>
      </c>
      <c r="B79" s="323">
        <v>298024.188</v>
      </c>
      <c r="C79" s="323">
        <v>322932.74872000003</v>
      </c>
      <c r="D79" s="324">
        <v>-0.07713234665338031</v>
      </c>
      <c r="E79" s="325">
        <v>0.07786255643867857</v>
      </c>
    </row>
    <row r="80" spans="1:5" ht="12" customHeight="1" thickBot="1">
      <c r="A80" s="273" t="s">
        <v>477</v>
      </c>
      <c r="B80" s="326">
        <v>130545.16960000001</v>
      </c>
      <c r="C80" s="326">
        <v>128460.13162</v>
      </c>
      <c r="D80" s="324">
        <v>0.016231012328150163</v>
      </c>
      <c r="E80" s="325">
        <v>0.03410656263838848</v>
      </c>
    </row>
    <row r="81" spans="1:5" ht="12" customHeight="1" thickBot="1">
      <c r="A81" s="273" t="s">
        <v>186</v>
      </c>
      <c r="B81" s="326">
        <v>72365.95922996078</v>
      </c>
      <c r="C81" s="326">
        <v>65911.23800201878</v>
      </c>
      <c r="D81" s="327">
        <v>0.09793051114810325</v>
      </c>
      <c r="E81" s="327">
        <v>0.01890651434232557</v>
      </c>
    </row>
    <row r="82" spans="1:5" ht="12" customHeight="1" thickBot="1">
      <c r="A82" s="278" t="s">
        <v>478</v>
      </c>
      <c r="B82" s="328">
        <v>38624.5481597418</v>
      </c>
      <c r="C82" s="328">
        <v>21202.667309999975</v>
      </c>
      <c r="D82" s="329">
        <v>0.821683451191304</v>
      </c>
      <c r="E82" s="330">
        <v>0.010091147571573464</v>
      </c>
    </row>
    <row r="83" spans="1:5" ht="11.25" customHeight="1">
      <c r="A83" s="331" t="s">
        <v>479</v>
      </c>
      <c r="B83" s="304"/>
      <c r="C83" s="304"/>
      <c r="D83" s="304"/>
      <c r="E83" s="304"/>
    </row>
    <row r="84" spans="1:8" ht="21" customHeight="1">
      <c r="A84" s="344"/>
      <c r="B84" s="344"/>
      <c r="C84" s="344"/>
      <c r="D84" s="344"/>
      <c r="E84" s="344"/>
      <c r="F84" s="344"/>
      <c r="G84" s="344"/>
      <c r="H84" s="344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SheetLayoutView="115" zoomScalePageLayoutView="0" workbookViewId="0" topLeftCell="A1">
      <selection activeCell="C23" sqref="C23"/>
    </sheetView>
  </sheetViews>
  <sheetFormatPr defaultColWidth="8.00390625" defaultRowHeight="14.25"/>
  <cols>
    <col min="1" max="1" width="27.75390625" style="3" customWidth="1"/>
    <col min="2" max="3" width="11.00390625" style="3" customWidth="1"/>
    <col min="4" max="4" width="11.00390625" style="61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258</v>
      </c>
      <c r="B1" s="9"/>
      <c r="C1" s="9"/>
      <c r="D1" s="223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13.5">
      <c r="A3" s="2"/>
      <c r="B3" s="1" t="s">
        <v>95</v>
      </c>
      <c r="C3" s="1" t="s">
        <v>179</v>
      </c>
      <c r="D3" s="1" t="s">
        <v>236</v>
      </c>
      <c r="E3" s="9"/>
      <c r="F3" s="9"/>
    </row>
    <row r="4" spans="1:6" ht="9" customHeight="1" thickBot="1">
      <c r="A4" s="6"/>
      <c r="B4" s="2"/>
      <c r="C4" s="2"/>
      <c r="D4" s="2"/>
      <c r="E4" s="9"/>
      <c r="F4" s="9"/>
    </row>
    <row r="5" spans="1:6" ht="12" customHeight="1" thickBot="1">
      <c r="A5" s="37" t="s">
        <v>96</v>
      </c>
      <c r="B5" s="108">
        <v>0.32234622638273913</v>
      </c>
      <c r="C5" s="97">
        <v>1723915.8531327227</v>
      </c>
      <c r="D5" s="97" t="s">
        <v>274</v>
      </c>
      <c r="E5" s="9"/>
      <c r="F5" s="9"/>
    </row>
    <row r="6" spans="1:6" ht="12" customHeight="1" thickBot="1">
      <c r="A6" s="38" t="s">
        <v>154</v>
      </c>
      <c r="B6" s="109">
        <v>0.2648104100534488</v>
      </c>
      <c r="C6" s="98">
        <v>1416212.8376327793</v>
      </c>
      <c r="D6" s="98" t="s">
        <v>274</v>
      </c>
      <c r="E6" s="9"/>
      <c r="F6" s="9"/>
    </row>
    <row r="7" spans="1:6" ht="12" customHeight="1" thickBot="1">
      <c r="A7" s="38" t="s">
        <v>97</v>
      </c>
      <c r="B7" s="109">
        <v>0.14676105533085498</v>
      </c>
      <c r="C7" s="98">
        <v>784881.8729676846</v>
      </c>
      <c r="D7" s="98" t="s">
        <v>274</v>
      </c>
      <c r="E7" s="9"/>
      <c r="F7" s="9"/>
    </row>
    <row r="8" spans="1:6" ht="12" customHeight="1" thickBot="1">
      <c r="A8" s="38" t="s">
        <v>98</v>
      </c>
      <c r="B8" s="109">
        <v>0.1098481400481982</v>
      </c>
      <c r="C8" s="98">
        <v>587470.6590837653</v>
      </c>
      <c r="D8" s="98" t="s">
        <v>274</v>
      </c>
      <c r="E8" s="9"/>
      <c r="F8" s="9"/>
    </row>
    <row r="9" spans="1:6" ht="12" customHeight="1" thickBot="1">
      <c r="A9" s="38" t="s">
        <v>99</v>
      </c>
      <c r="B9" s="109">
        <v>0.10138505486277317</v>
      </c>
      <c r="C9" s="98">
        <v>542209.8633198844</v>
      </c>
      <c r="D9" s="98" t="s">
        <v>274</v>
      </c>
      <c r="E9" s="9"/>
      <c r="F9" s="9"/>
    </row>
    <row r="10" spans="1:6" ht="12" customHeight="1" thickBot="1">
      <c r="A10" s="39" t="s">
        <v>189</v>
      </c>
      <c r="B10" s="110">
        <v>0.05484911332198578</v>
      </c>
      <c r="C10" s="99">
        <v>293334.45918418764</v>
      </c>
      <c r="D10" s="99" t="s">
        <v>274</v>
      </c>
      <c r="E10" s="9"/>
      <c r="F10" s="9"/>
    </row>
    <row r="11" spans="1:6" ht="12.75">
      <c r="A11" s="12" t="s">
        <v>100</v>
      </c>
      <c r="B11" s="9"/>
      <c r="C11" s="9"/>
      <c r="D11" s="223"/>
      <c r="E11" s="9"/>
      <c r="F11" s="9"/>
    </row>
    <row r="12" spans="1:6" ht="12.75">
      <c r="A12" s="12"/>
      <c r="B12" s="9"/>
      <c r="C12" s="9"/>
      <c r="D12" s="223"/>
      <c r="E12" s="9"/>
      <c r="F12" s="9"/>
    </row>
    <row r="13" spans="1:6" ht="12.75">
      <c r="A13" s="12"/>
      <c r="B13" s="9"/>
      <c r="C13" s="9"/>
      <c r="D13" s="223"/>
      <c r="E13" s="9"/>
      <c r="F13" s="9"/>
    </row>
    <row r="14" spans="1:8" ht="16.5" thickBot="1">
      <c r="A14" s="8" t="s">
        <v>175</v>
      </c>
      <c r="B14" s="9"/>
      <c r="C14" s="9"/>
      <c r="D14" s="223"/>
      <c r="E14" s="9"/>
      <c r="F14" s="9"/>
      <c r="G14" s="7"/>
      <c r="H14" s="7"/>
    </row>
    <row r="15" spans="1:6" ht="9" customHeight="1">
      <c r="A15" s="5"/>
      <c r="B15" s="5"/>
      <c r="C15" s="46"/>
      <c r="D15" s="223"/>
      <c r="E15" s="9"/>
      <c r="F15" s="9"/>
    </row>
    <row r="16" spans="1:6" ht="13.5">
      <c r="A16" s="2"/>
      <c r="B16" s="1" t="s">
        <v>259</v>
      </c>
      <c r="C16" s="47"/>
      <c r="D16" s="223"/>
      <c r="E16" s="9"/>
      <c r="F16" s="9"/>
    </row>
    <row r="17" spans="1:6" ht="9" customHeight="1" thickBot="1">
      <c r="A17" s="6"/>
      <c r="B17" s="6"/>
      <c r="C17" s="48"/>
      <c r="D17" s="223"/>
      <c r="E17" s="9"/>
      <c r="F17" s="9"/>
    </row>
    <row r="18" spans="1:6" ht="12" customHeight="1" thickBot="1">
      <c r="A18" s="14" t="s">
        <v>104</v>
      </c>
      <c r="B18" s="83">
        <v>5348025.545321024</v>
      </c>
      <c r="C18" s="45"/>
      <c r="D18" s="223"/>
      <c r="E18" s="9"/>
      <c r="F18" s="9"/>
    </row>
    <row r="19" spans="1:6" ht="12" customHeight="1" thickBot="1">
      <c r="A19" s="10" t="s">
        <v>237</v>
      </c>
      <c r="B19" s="87">
        <v>720450.8625397187</v>
      </c>
      <c r="C19" s="45"/>
      <c r="D19" s="223"/>
      <c r="E19" s="34"/>
      <c r="F19" s="9"/>
    </row>
    <row r="20" spans="1:6" ht="12" customHeight="1" thickBot="1">
      <c r="A20" s="10" t="s">
        <v>238</v>
      </c>
      <c r="B20" s="87">
        <v>1425847.2173295752</v>
      </c>
      <c r="C20" s="45"/>
      <c r="D20" s="223"/>
      <c r="E20" s="9"/>
      <c r="F20" s="9"/>
    </row>
    <row r="21" spans="1:6" ht="12" customHeight="1" thickBot="1">
      <c r="A21" s="10" t="s">
        <v>239</v>
      </c>
      <c r="B21" s="87">
        <v>3197885.78368173</v>
      </c>
      <c r="C21" s="45"/>
      <c r="D21" s="223"/>
      <c r="E21" s="9"/>
      <c r="F21" s="9"/>
    </row>
    <row r="22" spans="1:6" ht="12" customHeight="1" thickBot="1">
      <c r="A22" s="11" t="s">
        <v>240</v>
      </c>
      <c r="B22" s="92">
        <v>3841.6817699999997</v>
      </c>
      <c r="C22" s="45"/>
      <c r="D22" s="223"/>
      <c r="E22" s="9"/>
      <c r="F22" s="9"/>
    </row>
    <row r="23" spans="1:6" ht="13.5">
      <c r="A23" s="15" t="s">
        <v>100</v>
      </c>
      <c r="B23" s="9"/>
      <c r="C23" s="9"/>
      <c r="D23" s="223"/>
      <c r="E23" s="34"/>
      <c r="F23" s="9"/>
    </row>
    <row r="24" spans="1:6" ht="15.75">
      <c r="A24" s="13"/>
      <c r="B24" s="9"/>
      <c r="C24" s="9"/>
      <c r="D24" s="223"/>
      <c r="E24" s="9"/>
      <c r="F24" s="9"/>
    </row>
    <row r="25" spans="1:8" ht="16.5" thickBot="1">
      <c r="A25" s="8" t="s">
        <v>176</v>
      </c>
      <c r="B25" s="9"/>
      <c r="C25" s="9"/>
      <c r="D25" s="223"/>
      <c r="E25" s="9"/>
      <c r="F25" s="9"/>
      <c r="G25" s="7"/>
      <c r="H25" s="7"/>
    </row>
    <row r="26" spans="1:6" ht="9" customHeight="1">
      <c r="A26" s="5"/>
      <c r="B26" s="5"/>
      <c r="C26" s="46"/>
      <c r="D26" s="46"/>
      <c r="E26" s="46"/>
      <c r="F26" s="61"/>
    </row>
    <row r="27" spans="1:6" ht="13.5">
      <c r="A27" s="2"/>
      <c r="B27" s="1" t="s">
        <v>257</v>
      </c>
      <c r="C27" s="47"/>
      <c r="D27" s="47"/>
      <c r="E27" s="47"/>
      <c r="F27" s="9"/>
    </row>
    <row r="28" spans="1:6" ht="9" customHeight="1" thickBot="1">
      <c r="A28" s="6"/>
      <c r="B28" s="6"/>
      <c r="C28" s="48"/>
      <c r="D28" s="48"/>
      <c r="E28" s="48"/>
      <c r="F28" s="9"/>
    </row>
    <row r="29" spans="1:6" ht="12" customHeight="1" thickBot="1">
      <c r="A29" s="14" t="s">
        <v>104</v>
      </c>
      <c r="B29" s="83">
        <v>5348025.545321024</v>
      </c>
      <c r="C29" s="63"/>
      <c r="D29" s="45"/>
      <c r="E29" s="49"/>
      <c r="F29" s="9"/>
    </row>
    <row r="30" spans="1:6" ht="12" customHeight="1" thickBot="1">
      <c r="A30" s="10" t="s">
        <v>105</v>
      </c>
      <c r="B30" s="87">
        <v>1597256.506094188</v>
      </c>
      <c r="C30" s="63"/>
      <c r="D30" s="45"/>
      <c r="E30" s="49"/>
      <c r="F30" s="9"/>
    </row>
    <row r="31" spans="1:6" ht="12" customHeight="1" thickBot="1">
      <c r="A31" s="10" t="s">
        <v>106</v>
      </c>
      <c r="B31" s="87">
        <v>3282862.665162884</v>
      </c>
      <c r="C31" s="63"/>
      <c r="D31" s="45"/>
      <c r="E31" s="49"/>
      <c r="F31" s="9"/>
    </row>
    <row r="32" spans="1:6" ht="12" customHeight="1" thickBot="1">
      <c r="A32" s="10" t="s">
        <v>185</v>
      </c>
      <c r="B32" s="87">
        <v>342654.695</v>
      </c>
      <c r="C32" s="63"/>
      <c r="D32" s="45"/>
      <c r="E32" s="49"/>
      <c r="F32" s="9"/>
    </row>
    <row r="33" spans="1:6" ht="12" customHeight="1" thickBot="1">
      <c r="A33" s="10" t="s">
        <v>186</v>
      </c>
      <c r="B33" s="87">
        <v>154563.68716395204</v>
      </c>
      <c r="C33" s="63"/>
      <c r="D33" s="45"/>
      <c r="E33" s="49"/>
      <c r="F33" s="9"/>
    </row>
    <row r="34" spans="1:6" ht="12" customHeight="1" thickBot="1">
      <c r="A34" s="10" t="s">
        <v>187</v>
      </c>
      <c r="B34" s="87">
        <v>10835.978080000003</v>
      </c>
      <c r="C34" s="63"/>
      <c r="D34" s="45"/>
      <c r="E34" s="49"/>
      <c r="F34" s="9"/>
    </row>
    <row r="35" spans="1:6" ht="12" customHeight="1" thickBot="1">
      <c r="A35" s="11" t="s">
        <v>107</v>
      </c>
      <c r="B35" s="92">
        <v>-40147.98617999999</v>
      </c>
      <c r="C35" s="63"/>
      <c r="D35" s="45"/>
      <c r="E35" s="49"/>
      <c r="F35" s="9"/>
    </row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115" zoomScaleSheetLayoutView="115" zoomScalePageLayoutView="0" workbookViewId="0" topLeftCell="A1">
      <selection activeCell="D23" sqref="D23"/>
    </sheetView>
  </sheetViews>
  <sheetFormatPr defaultColWidth="8.00390625" defaultRowHeight="14.25"/>
  <cols>
    <col min="1" max="1" width="28.625" style="3" customWidth="1"/>
    <col min="2" max="3" width="9.125" style="3" customWidth="1"/>
    <col min="4" max="4" width="9.125" style="61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260</v>
      </c>
      <c r="B1" s="9"/>
      <c r="C1" s="9"/>
      <c r="D1" s="223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111"/>
      <c r="B3" s="112" t="s">
        <v>95</v>
      </c>
      <c r="C3" s="112" t="s">
        <v>179</v>
      </c>
      <c r="D3" s="112" t="s">
        <v>236</v>
      </c>
      <c r="E3" s="9"/>
      <c r="F3" s="9"/>
    </row>
    <row r="4" spans="1:6" ht="9" customHeight="1" thickBot="1">
      <c r="A4" s="113"/>
      <c r="B4" s="111"/>
      <c r="C4" s="111"/>
      <c r="D4" s="111"/>
      <c r="E4" s="9"/>
      <c r="F4" s="9"/>
    </row>
    <row r="5" spans="1:6" ht="12" customHeight="1" thickBot="1">
      <c r="A5" s="114" t="s">
        <v>149</v>
      </c>
      <c r="B5" s="108">
        <v>0.3723308949762992</v>
      </c>
      <c r="C5" s="97">
        <v>471585.29131</v>
      </c>
      <c r="D5" s="97" t="s">
        <v>274</v>
      </c>
      <c r="E5" s="9"/>
      <c r="F5" s="9"/>
    </row>
    <row r="6" spans="1:6" ht="12" customHeight="1" thickBot="1">
      <c r="A6" s="115" t="s">
        <v>155</v>
      </c>
      <c r="B6" s="116">
        <v>0.30907732047649056</v>
      </c>
      <c r="C6" s="117">
        <v>391469.84625999996</v>
      </c>
      <c r="D6" s="117" t="s">
        <v>274</v>
      </c>
      <c r="E6" s="9"/>
      <c r="F6" s="9"/>
    </row>
    <row r="7" spans="1:6" ht="12" customHeight="1" thickBot="1">
      <c r="A7" s="118" t="s">
        <v>157</v>
      </c>
      <c r="B7" s="119">
        <v>0.19235859433257416</v>
      </c>
      <c r="C7" s="120">
        <v>243636.73541</v>
      </c>
      <c r="D7" s="120" t="s">
        <v>274</v>
      </c>
      <c r="E7" s="9"/>
      <c r="F7" s="9"/>
    </row>
    <row r="8" spans="1:5" ht="12" customHeight="1" thickBot="1">
      <c r="A8" s="121" t="s">
        <v>156</v>
      </c>
      <c r="B8" s="122">
        <v>0.12623319021463608</v>
      </c>
      <c r="C8" s="123">
        <v>159883.90054</v>
      </c>
      <c r="D8" s="123" t="s">
        <v>274</v>
      </c>
      <c r="E8" s="9"/>
    </row>
    <row r="9" spans="1:6" ht="12.75">
      <c r="A9" s="12" t="s">
        <v>100</v>
      </c>
      <c r="B9" s="9"/>
      <c r="C9" s="9"/>
      <c r="D9" s="223"/>
      <c r="E9" s="9"/>
      <c r="F9" s="9"/>
    </row>
    <row r="10" spans="1:6" ht="12.75">
      <c r="A10" s="12"/>
      <c r="B10" s="9"/>
      <c r="C10" s="9"/>
      <c r="D10" s="223"/>
      <c r="E10" s="9"/>
      <c r="F10" s="9"/>
    </row>
    <row r="11" spans="1:6" ht="12.75">
      <c r="A11" s="12"/>
      <c r="B11" s="9"/>
      <c r="C11" s="9"/>
      <c r="D11" s="223"/>
      <c r="E11" s="9"/>
      <c r="F11" s="9"/>
    </row>
    <row r="12" spans="1:6" ht="16.5" customHeight="1" thickBot="1">
      <c r="A12" s="8" t="s">
        <v>177</v>
      </c>
      <c r="B12" s="9"/>
      <c r="C12" s="9"/>
      <c r="D12" s="223"/>
      <c r="E12" s="9"/>
      <c r="F12" s="9"/>
    </row>
    <row r="13" spans="1:6" ht="9" customHeight="1">
      <c r="A13" s="5"/>
      <c r="B13" s="5"/>
      <c r="C13" s="9"/>
      <c r="D13" s="223"/>
      <c r="E13" s="9"/>
      <c r="F13" s="9"/>
    </row>
    <row r="14" spans="1:6" ht="13.5">
      <c r="A14" s="111"/>
      <c r="B14" s="112" t="s">
        <v>261</v>
      </c>
      <c r="C14" s="9"/>
      <c r="D14" s="223"/>
      <c r="E14" s="9"/>
      <c r="F14" s="9"/>
    </row>
    <row r="15" spans="1:7" ht="9" customHeight="1" thickBot="1">
      <c r="A15" s="113"/>
      <c r="B15" s="113"/>
      <c r="C15" s="9"/>
      <c r="D15" s="223"/>
      <c r="E15" s="9"/>
      <c r="F15" s="9"/>
      <c r="G15" s="7"/>
    </row>
    <row r="16" spans="1:6" ht="12" customHeight="1" thickBot="1">
      <c r="A16" s="124" t="s">
        <v>104</v>
      </c>
      <c r="B16" s="83">
        <v>1266575.77352</v>
      </c>
      <c r="C16" s="9"/>
      <c r="D16" s="223"/>
      <c r="E16" s="9"/>
      <c r="F16" s="9"/>
    </row>
    <row r="17" spans="1:6" ht="12" customHeight="1" thickBot="1">
      <c r="A17" s="125" t="s">
        <v>150</v>
      </c>
      <c r="B17" s="87">
        <v>1202872.07728</v>
      </c>
      <c r="C17" s="9"/>
      <c r="D17" s="223"/>
      <c r="E17" s="9"/>
      <c r="F17" s="9"/>
    </row>
    <row r="18" spans="1:6" ht="12" customHeight="1" thickBot="1">
      <c r="A18" s="126" t="s">
        <v>151</v>
      </c>
      <c r="B18" s="92">
        <v>63703.696240000005</v>
      </c>
      <c r="C18" s="9"/>
      <c r="D18" s="223"/>
      <c r="E18" s="9"/>
      <c r="F18" s="9"/>
    </row>
    <row r="19" spans="1:6" ht="12" customHeight="1">
      <c r="A19" s="15" t="s">
        <v>100</v>
      </c>
      <c r="B19" s="9"/>
      <c r="C19" s="9"/>
      <c r="D19" s="223"/>
      <c r="E19" s="9"/>
      <c r="F19" s="9"/>
    </row>
    <row r="20" spans="1:6" ht="12" customHeight="1">
      <c r="A20" s="13"/>
      <c r="B20" s="9"/>
      <c r="C20" s="9"/>
      <c r="D20" s="223"/>
      <c r="E20" s="9"/>
      <c r="F20" s="9"/>
    </row>
    <row r="21" spans="1:6" ht="16.5" customHeight="1" thickBot="1">
      <c r="A21" s="8" t="s">
        <v>178</v>
      </c>
      <c r="B21" s="9"/>
      <c r="C21" s="9"/>
      <c r="D21" s="223"/>
      <c r="E21" s="9"/>
      <c r="F21" s="9"/>
    </row>
    <row r="22" spans="1:6" ht="9" customHeight="1">
      <c r="A22" s="5"/>
      <c r="B22" s="5"/>
      <c r="C22" s="46"/>
      <c r="D22" s="223"/>
      <c r="E22" s="9"/>
      <c r="F22" s="9"/>
    </row>
    <row r="23" spans="1:6" ht="22.5">
      <c r="A23" s="111"/>
      <c r="B23" s="112" t="s">
        <v>257</v>
      </c>
      <c r="C23" s="47"/>
      <c r="D23" s="223"/>
      <c r="E23" s="9"/>
      <c r="F23" s="9"/>
    </row>
    <row r="24" spans="1:6" ht="9" customHeight="1" thickBot="1">
      <c r="A24" s="113"/>
      <c r="B24" s="113"/>
      <c r="C24" s="48"/>
      <c r="D24" s="223"/>
      <c r="E24" s="9"/>
      <c r="F24" s="9"/>
    </row>
    <row r="25" spans="1:6" ht="12" customHeight="1" thickBot="1">
      <c r="A25" s="124" t="s">
        <v>104</v>
      </c>
      <c r="B25" s="83">
        <v>1266575.77352</v>
      </c>
      <c r="C25" s="63"/>
      <c r="D25" s="223"/>
      <c r="E25" s="9"/>
      <c r="F25" s="9"/>
    </row>
    <row r="26" spans="1:6" ht="12" customHeight="1" thickBot="1">
      <c r="A26" s="125" t="s">
        <v>105</v>
      </c>
      <c r="B26" s="87">
        <v>180267.40434430534</v>
      </c>
      <c r="C26" s="63"/>
      <c r="D26" s="223"/>
      <c r="E26" s="9"/>
      <c r="F26" s="9"/>
    </row>
    <row r="27" spans="1:6" ht="12" customHeight="1" thickBot="1">
      <c r="A27" s="125" t="s">
        <v>106</v>
      </c>
      <c r="B27" s="87">
        <v>839930.1350031841</v>
      </c>
      <c r="C27" s="63"/>
      <c r="D27" s="223"/>
      <c r="E27" s="9"/>
      <c r="F27" s="9"/>
    </row>
    <row r="28" spans="1:6" ht="12" customHeight="1" thickBot="1">
      <c r="A28" s="125" t="s">
        <v>185</v>
      </c>
      <c r="B28" s="87">
        <v>999.8935</v>
      </c>
      <c r="C28" s="63"/>
      <c r="D28" s="223"/>
      <c r="E28" s="9"/>
      <c r="F28" s="9"/>
    </row>
    <row r="29" spans="1:6" ht="12" customHeight="1" thickBot="1">
      <c r="A29" s="125" t="s">
        <v>186</v>
      </c>
      <c r="B29" s="87">
        <v>268288.6894084127</v>
      </c>
      <c r="C29" s="63"/>
      <c r="D29" s="223"/>
      <c r="E29" s="9"/>
      <c r="F29" s="9"/>
    </row>
    <row r="30" spans="1:6" ht="12" customHeight="1" thickBot="1">
      <c r="A30" s="125" t="s">
        <v>187</v>
      </c>
      <c r="B30" s="87">
        <v>162856.44020257125</v>
      </c>
      <c r="C30" s="63"/>
      <c r="D30" s="223"/>
      <c r="E30" s="9"/>
      <c r="F30" s="9"/>
    </row>
    <row r="31" spans="1:6" ht="12" customHeight="1" thickBot="1">
      <c r="A31" s="126" t="s">
        <v>107</v>
      </c>
      <c r="B31" s="92">
        <v>-185766.78893694739</v>
      </c>
      <c r="C31" s="63"/>
      <c r="D31" s="223"/>
      <c r="E31" s="9"/>
      <c r="F31" s="9"/>
    </row>
    <row r="32" ht="12" customHeight="1"/>
    <row r="33" ht="12" customHeight="1"/>
    <row r="34" ht="12" customHeight="1"/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2"/>
  <sheetViews>
    <sheetView view="pageBreakPreview" zoomScaleSheetLayoutView="100" zoomScalePageLayoutView="0" workbookViewId="0" topLeftCell="A40">
      <selection activeCell="N112" sqref="N112"/>
    </sheetView>
  </sheetViews>
  <sheetFormatPr defaultColWidth="8.00390625" defaultRowHeight="14.25"/>
  <cols>
    <col min="1" max="1" width="23.75390625" style="34" customWidth="1"/>
    <col min="2" max="10" width="8.125" style="34" customWidth="1"/>
    <col min="11" max="12" width="11.00390625" style="34" customWidth="1"/>
    <col min="13" max="13" width="9.75390625" style="34" bestFit="1" customWidth="1"/>
    <col min="14" max="16384" width="8.00390625" style="34" customWidth="1"/>
  </cols>
  <sheetData>
    <row r="1" spans="1:10" ht="16.5" thickBot="1">
      <c r="A1" s="67" t="s">
        <v>262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9" customHeight="1">
      <c r="A2" s="68"/>
      <c r="B2" s="68"/>
      <c r="C2" s="68"/>
      <c r="D2" s="36"/>
      <c r="E2" s="36"/>
      <c r="F2" s="36"/>
      <c r="G2" s="36"/>
      <c r="H2" s="36"/>
      <c r="I2" s="36"/>
      <c r="J2" s="36"/>
    </row>
    <row r="3" spans="1:10" ht="42.75" customHeight="1">
      <c r="A3" s="127" t="s">
        <v>108</v>
      </c>
      <c r="B3" s="128" t="s">
        <v>174</v>
      </c>
      <c r="C3" s="129" t="s">
        <v>95</v>
      </c>
      <c r="D3" s="36"/>
      <c r="E3" s="36"/>
      <c r="F3" s="36"/>
      <c r="G3" s="36"/>
      <c r="H3" s="36"/>
      <c r="I3" s="36"/>
      <c r="J3" s="36"/>
    </row>
    <row r="4" spans="1:10" ht="9" customHeight="1" thickBot="1">
      <c r="A4" s="130"/>
      <c r="B4" s="130"/>
      <c r="C4" s="130"/>
      <c r="D4" s="36"/>
      <c r="E4" s="36"/>
      <c r="F4" s="36"/>
      <c r="G4" s="36"/>
      <c r="H4" s="36"/>
      <c r="I4" s="36"/>
      <c r="J4" s="36"/>
    </row>
    <row r="5" spans="1:10" ht="12" customHeight="1" thickBot="1">
      <c r="A5" s="131" t="s">
        <v>109</v>
      </c>
      <c r="B5" s="83">
        <v>3558016.6171974717</v>
      </c>
      <c r="C5" s="132">
        <v>1</v>
      </c>
      <c r="D5" s="333"/>
      <c r="E5" s="334"/>
      <c r="F5" s="333"/>
      <c r="G5" s="333"/>
      <c r="H5" s="36"/>
      <c r="I5" s="36"/>
      <c r="J5" s="36"/>
    </row>
    <row r="6" spans="1:10" ht="12" customHeight="1" thickBot="1">
      <c r="A6" s="133" t="s">
        <v>110</v>
      </c>
      <c r="B6" s="87">
        <v>1580148.9651053743</v>
      </c>
      <c r="C6" s="134">
        <v>0.44410949557340845</v>
      </c>
      <c r="D6" s="335"/>
      <c r="E6" s="336"/>
      <c r="F6" s="333"/>
      <c r="G6" s="333"/>
      <c r="H6" s="36"/>
      <c r="I6" s="36"/>
      <c r="J6" s="36"/>
    </row>
    <row r="7" spans="1:10" ht="12" customHeight="1" thickBot="1">
      <c r="A7" s="133" t="s">
        <v>112</v>
      </c>
      <c r="B7" s="87">
        <v>780536.364157696</v>
      </c>
      <c r="C7" s="134">
        <v>0.21937400752571468</v>
      </c>
      <c r="D7" s="335"/>
      <c r="E7" s="336"/>
      <c r="F7" s="333"/>
      <c r="G7" s="333"/>
      <c r="H7" s="36"/>
      <c r="I7" s="36"/>
      <c r="J7" s="36"/>
    </row>
    <row r="8" spans="1:10" ht="12" customHeight="1" thickBot="1">
      <c r="A8" s="133" t="s">
        <v>111</v>
      </c>
      <c r="B8" s="87">
        <v>606390.8508078853</v>
      </c>
      <c r="C8" s="134">
        <v>0.17042946001908182</v>
      </c>
      <c r="D8" s="335"/>
      <c r="E8" s="336"/>
      <c r="F8" s="333"/>
      <c r="G8" s="333"/>
      <c r="H8" s="36"/>
      <c r="I8" s="36"/>
      <c r="J8" s="36"/>
    </row>
    <row r="9" spans="1:10" ht="12" customHeight="1" thickBot="1">
      <c r="A9" s="133" t="s">
        <v>190</v>
      </c>
      <c r="B9" s="87">
        <v>346810.7980719812</v>
      </c>
      <c r="C9" s="134">
        <v>0.09747306867418518</v>
      </c>
      <c r="D9" s="333"/>
      <c r="E9" s="336"/>
      <c r="F9" s="333"/>
      <c r="G9" s="333"/>
      <c r="H9" s="36"/>
      <c r="I9" s="36"/>
      <c r="J9" s="36"/>
    </row>
    <row r="10" spans="1:10" ht="12" customHeight="1" thickBot="1">
      <c r="A10" s="133" t="s">
        <v>173</v>
      </c>
      <c r="B10" s="87">
        <v>95526.09548476862</v>
      </c>
      <c r="C10" s="134">
        <v>0.026848130788104996</v>
      </c>
      <c r="D10" s="333"/>
      <c r="E10" s="336"/>
      <c r="F10" s="333"/>
      <c r="G10" s="333"/>
      <c r="H10" s="36"/>
      <c r="I10" s="36"/>
      <c r="J10" s="36"/>
    </row>
    <row r="11" spans="1:10" ht="12" customHeight="1" thickBot="1">
      <c r="A11" s="133" t="s">
        <v>113</v>
      </c>
      <c r="B11" s="87">
        <v>80079.21026420055</v>
      </c>
      <c r="C11" s="134">
        <v>0.022506699343994692</v>
      </c>
      <c r="D11" s="333"/>
      <c r="E11" s="336"/>
      <c r="F11" s="333"/>
      <c r="G11" s="333"/>
      <c r="H11" s="36"/>
      <c r="I11" s="36"/>
      <c r="J11" s="36"/>
    </row>
    <row r="12" spans="1:10" ht="12" customHeight="1" thickBot="1">
      <c r="A12" s="135" t="s">
        <v>188</v>
      </c>
      <c r="B12" s="92">
        <v>68524.33330556536</v>
      </c>
      <c r="C12" s="136">
        <v>0.01925913807551007</v>
      </c>
      <c r="D12" s="333"/>
      <c r="E12" s="336"/>
      <c r="F12" s="333"/>
      <c r="G12" s="333"/>
      <c r="H12" s="36"/>
      <c r="I12" s="36"/>
      <c r="J12" s="36"/>
    </row>
    <row r="13" spans="1:10" ht="9.75" customHeight="1">
      <c r="A13" s="65" t="s">
        <v>100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4.25">
      <c r="A14" s="6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>
      <c r="A15" s="67" t="s">
        <v>263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9" customHeight="1">
      <c r="A16" s="137"/>
      <c r="B16" s="137"/>
      <c r="C16" s="137"/>
      <c r="D16" s="137"/>
      <c r="E16" s="137"/>
      <c r="F16" s="137"/>
      <c r="G16" s="36"/>
      <c r="H16" s="36"/>
      <c r="I16" s="36"/>
      <c r="J16" s="36"/>
    </row>
    <row r="17" spans="1:10" ht="22.5">
      <c r="A17" s="127" t="s">
        <v>108</v>
      </c>
      <c r="B17" s="129" t="s">
        <v>101</v>
      </c>
      <c r="C17" s="129" t="s">
        <v>102</v>
      </c>
      <c r="D17" s="129" t="s">
        <v>103</v>
      </c>
      <c r="E17" s="129" t="s">
        <v>68</v>
      </c>
      <c r="F17" s="129" t="s">
        <v>94</v>
      </c>
      <c r="G17" s="36"/>
      <c r="H17" s="36"/>
      <c r="I17" s="36"/>
      <c r="J17" s="36"/>
    </row>
    <row r="18" spans="1:10" ht="9" customHeight="1" thickBot="1">
      <c r="A18" s="138"/>
      <c r="B18" s="139"/>
      <c r="C18" s="139"/>
      <c r="D18" s="139"/>
      <c r="E18" s="139"/>
      <c r="F18" s="139"/>
      <c r="G18" s="36"/>
      <c r="H18" s="36"/>
      <c r="I18" s="36"/>
      <c r="J18" s="36"/>
    </row>
    <row r="19" spans="1:10" ht="12" customHeight="1" thickBot="1">
      <c r="A19" s="140" t="s">
        <v>109</v>
      </c>
      <c r="B19" s="81">
        <v>30907</v>
      </c>
      <c r="C19" s="141">
        <v>24170</v>
      </c>
      <c r="D19" s="81">
        <v>6737</v>
      </c>
      <c r="E19" s="142">
        <v>0.11912719042314289</v>
      </c>
      <c r="F19" s="143">
        <v>0.1409473199715469</v>
      </c>
      <c r="G19" s="36"/>
      <c r="H19" s="36"/>
      <c r="I19" s="36"/>
      <c r="J19" s="36"/>
    </row>
    <row r="20" spans="1:10" ht="12" customHeight="1" thickBot="1">
      <c r="A20" s="144" t="s">
        <v>188</v>
      </c>
      <c r="B20" s="84">
        <v>2539</v>
      </c>
      <c r="C20" s="120">
        <v>2173</v>
      </c>
      <c r="D20" s="84">
        <v>366</v>
      </c>
      <c r="E20" s="145">
        <v>0.06643673988019605</v>
      </c>
      <c r="F20" s="146">
        <v>0.08291798821930221</v>
      </c>
      <c r="G20" s="36"/>
      <c r="H20" s="36"/>
      <c r="I20" s="36"/>
      <c r="J20" s="36"/>
    </row>
    <row r="21" spans="1:10" ht="12" customHeight="1" thickBot="1">
      <c r="A21" s="144" t="s">
        <v>111</v>
      </c>
      <c r="B21" s="84">
        <v>3808</v>
      </c>
      <c r="C21" s="120">
        <v>3189</v>
      </c>
      <c r="D21" s="84">
        <v>619</v>
      </c>
      <c r="E21" s="145">
        <v>0.11721264911948495</v>
      </c>
      <c r="F21" s="146">
        <v>0.1379848417298261</v>
      </c>
      <c r="G21" s="36"/>
      <c r="H21" s="36"/>
      <c r="I21" s="36"/>
      <c r="J21" s="36"/>
    </row>
    <row r="22" spans="1:10" ht="12" customHeight="1" thickBot="1">
      <c r="A22" s="144" t="s">
        <v>113</v>
      </c>
      <c r="B22" s="84">
        <v>2708</v>
      </c>
      <c r="C22" s="120">
        <v>2701</v>
      </c>
      <c r="D22" s="84">
        <v>7</v>
      </c>
      <c r="E22" s="145">
        <v>0.0009181532004197271</v>
      </c>
      <c r="F22" s="146">
        <v>0.0011058451816745656</v>
      </c>
      <c r="G22" s="36"/>
      <c r="H22" s="36"/>
      <c r="I22" s="36"/>
      <c r="J22" s="36"/>
    </row>
    <row r="23" spans="1:10" ht="12" customHeight="1" thickBot="1">
      <c r="A23" s="144" t="s">
        <v>173</v>
      </c>
      <c r="B23" s="84">
        <v>1675</v>
      </c>
      <c r="C23" s="120">
        <v>1596</v>
      </c>
      <c r="D23" s="84">
        <v>79</v>
      </c>
      <c r="E23" s="145">
        <v>0.023133235724743777</v>
      </c>
      <c r="F23" s="146">
        <v>0.03134920634920635</v>
      </c>
      <c r="G23" s="36"/>
      <c r="H23" s="36"/>
      <c r="I23" s="36"/>
      <c r="J23" s="36"/>
    </row>
    <row r="24" spans="1:10" ht="12" customHeight="1" thickBot="1">
      <c r="A24" s="144" t="s">
        <v>190</v>
      </c>
      <c r="B24" s="84">
        <v>5175</v>
      </c>
      <c r="C24" s="120">
        <v>2910</v>
      </c>
      <c r="D24" s="84">
        <v>2265</v>
      </c>
      <c r="E24" s="145">
        <v>0.31874472276949056</v>
      </c>
      <c r="F24" s="146">
        <v>0.5226119058606368</v>
      </c>
      <c r="G24" s="36"/>
      <c r="H24" s="36"/>
      <c r="I24" s="36"/>
      <c r="J24" s="36"/>
    </row>
    <row r="25" spans="1:10" ht="12" customHeight="1" thickBot="1">
      <c r="A25" s="144" t="s">
        <v>110</v>
      </c>
      <c r="B25" s="84">
        <v>10783</v>
      </c>
      <c r="C25" s="120">
        <v>8016</v>
      </c>
      <c r="D25" s="84">
        <v>2767</v>
      </c>
      <c r="E25" s="145">
        <v>0.12963830584707647</v>
      </c>
      <c r="F25" s="146">
        <v>0.13651388820366075</v>
      </c>
      <c r="G25" s="36"/>
      <c r="H25" s="36"/>
      <c r="I25" s="36"/>
      <c r="J25" s="36"/>
    </row>
    <row r="26" spans="1:10" ht="12" customHeight="1" thickBot="1">
      <c r="A26" s="147" t="s">
        <v>112</v>
      </c>
      <c r="B26" s="89">
        <v>4219</v>
      </c>
      <c r="C26" s="148">
        <v>3585</v>
      </c>
      <c r="D26" s="89">
        <v>634</v>
      </c>
      <c r="E26" s="149">
        <v>0.10105196047178833</v>
      </c>
      <c r="F26" s="150">
        <v>0.11643709825528008</v>
      </c>
      <c r="G26" s="36"/>
      <c r="H26" s="36"/>
      <c r="I26" s="36"/>
      <c r="J26" s="36"/>
    </row>
    <row r="27" spans="1:10" ht="14.25">
      <c r="A27" s="6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4.25">
      <c r="A28" s="6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6.5" thickBot="1">
      <c r="A29" s="67" t="s">
        <v>264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9" customHeight="1">
      <c r="A30" s="69"/>
      <c r="B30" s="70"/>
      <c r="C30" s="70"/>
      <c r="D30" s="70"/>
      <c r="E30" s="70"/>
      <c r="F30" s="70"/>
      <c r="G30" s="71"/>
      <c r="H30" s="70"/>
      <c r="I30" s="36"/>
      <c r="J30" s="36"/>
    </row>
    <row r="31" spans="1:10" ht="12.75" customHeight="1">
      <c r="A31" s="351" t="s">
        <v>114</v>
      </c>
      <c r="B31" s="352" t="s">
        <v>95</v>
      </c>
      <c r="C31" s="352" t="s">
        <v>152</v>
      </c>
      <c r="D31" s="352" t="s">
        <v>115</v>
      </c>
      <c r="E31" s="352" t="s">
        <v>2</v>
      </c>
      <c r="F31" s="352" t="s">
        <v>3</v>
      </c>
      <c r="G31" s="352" t="s">
        <v>4</v>
      </c>
      <c r="H31" s="128" t="s">
        <v>116</v>
      </c>
      <c r="I31" s="36"/>
      <c r="J31" s="36"/>
    </row>
    <row r="32" spans="1:10" ht="22.5">
      <c r="A32" s="351"/>
      <c r="B32" s="352"/>
      <c r="C32" s="352"/>
      <c r="D32" s="352"/>
      <c r="E32" s="352"/>
      <c r="F32" s="352"/>
      <c r="G32" s="352"/>
      <c r="H32" s="128" t="s">
        <v>145</v>
      </c>
      <c r="I32" s="36"/>
      <c r="J32" s="36"/>
    </row>
    <row r="33" spans="1:10" ht="9" customHeight="1" thickBot="1">
      <c r="A33" s="151"/>
      <c r="B33" s="130"/>
      <c r="C33" s="130"/>
      <c r="D33" s="130"/>
      <c r="E33" s="130"/>
      <c r="F33" s="130"/>
      <c r="G33" s="130"/>
      <c r="H33" s="130"/>
      <c r="I33" s="36"/>
      <c r="J33" s="36"/>
    </row>
    <row r="34" spans="1:10" ht="12" customHeight="1" thickBot="1">
      <c r="A34" s="152" t="s">
        <v>117</v>
      </c>
      <c r="B34" s="337">
        <f>C34/C$34</f>
        <v>1</v>
      </c>
      <c r="C34" s="97">
        <f>C35+C48</f>
        <v>4158243.8315074714</v>
      </c>
      <c r="D34" s="141">
        <f>D35+D47+D48</f>
        <v>455</v>
      </c>
      <c r="E34" s="97"/>
      <c r="F34" s="83"/>
      <c r="G34" s="97"/>
      <c r="H34" s="83">
        <v>22.172949002217294</v>
      </c>
      <c r="I34" s="36"/>
      <c r="J34" s="239"/>
    </row>
    <row r="35" spans="1:14" ht="12" customHeight="1" thickBot="1">
      <c r="A35" s="133" t="s">
        <v>118</v>
      </c>
      <c r="B35" s="153">
        <f aca="true" t="shared" si="0" ref="B35:B56">C35/C$34</f>
        <v>0.8556536752938796</v>
      </c>
      <c r="C35" s="98">
        <f>SUM(C36:C47)</f>
        <v>3558016.6171974717</v>
      </c>
      <c r="D35" s="87">
        <v>78</v>
      </c>
      <c r="E35" s="85">
        <v>0.28848728050491546</v>
      </c>
      <c r="F35" s="86">
        <v>0.4409019073106963</v>
      </c>
      <c r="G35" s="98">
        <v>503.2046093435518</v>
      </c>
      <c r="H35" s="87">
        <v>128.2051282051282</v>
      </c>
      <c r="I35" s="36"/>
      <c r="J35" s="206"/>
      <c r="L35" s="248"/>
      <c r="M35" s="248"/>
      <c r="N35" s="248"/>
    </row>
    <row r="36" spans="1:14" ht="12" customHeight="1" thickBot="1">
      <c r="A36" s="133" t="s">
        <v>228</v>
      </c>
      <c r="B36" s="153">
        <f t="shared" si="0"/>
        <v>0</v>
      </c>
      <c r="C36" s="98"/>
      <c r="D36" s="87">
        <v>0</v>
      </c>
      <c r="E36" s="85"/>
      <c r="F36" s="86"/>
      <c r="G36" s="98"/>
      <c r="H36" s="87"/>
      <c r="I36" s="36"/>
      <c r="J36" s="206"/>
      <c r="L36" s="248"/>
      <c r="M36" s="248"/>
      <c r="N36" s="248"/>
    </row>
    <row r="37" spans="1:10" ht="12" customHeight="1" thickBot="1">
      <c r="A37" s="133" t="s">
        <v>119</v>
      </c>
      <c r="B37" s="153">
        <f t="shared" si="0"/>
        <v>0.04136610906908803</v>
      </c>
      <c r="C37" s="98">
        <v>172010.36787000057</v>
      </c>
      <c r="D37" s="87">
        <v>2</v>
      </c>
      <c r="E37" s="85">
        <v>1</v>
      </c>
      <c r="F37" s="86">
        <v>1</v>
      </c>
      <c r="G37" s="98">
        <v>5632.329710498133</v>
      </c>
      <c r="H37" s="87">
        <v>5000</v>
      </c>
      <c r="I37" s="36"/>
      <c r="J37" s="206"/>
    </row>
    <row r="38" spans="1:14" ht="12" customHeight="1" thickBot="1">
      <c r="A38" s="133" t="s">
        <v>227</v>
      </c>
      <c r="B38" s="153">
        <f t="shared" si="0"/>
        <v>0.18376183765849455</v>
      </c>
      <c r="C38" s="98">
        <v>764126.5279099123</v>
      </c>
      <c r="D38" s="87">
        <v>8</v>
      </c>
      <c r="E38" s="85">
        <v>0.9020403705909844</v>
      </c>
      <c r="F38" s="86">
        <v>0.9831518371439253</v>
      </c>
      <c r="G38" s="98">
        <v>3348.22744925068</v>
      </c>
      <c r="H38" s="87">
        <v>1250</v>
      </c>
      <c r="I38" s="36"/>
      <c r="J38" s="206"/>
      <c r="L38" s="248"/>
      <c r="M38" s="248"/>
      <c r="N38" s="248"/>
    </row>
    <row r="39" spans="1:10" ht="12" customHeight="1" thickBot="1">
      <c r="A39" s="133" t="s">
        <v>120</v>
      </c>
      <c r="B39" s="153">
        <f t="shared" si="0"/>
        <v>0.11230794289452548</v>
      </c>
      <c r="C39" s="98">
        <v>467003.8107704539</v>
      </c>
      <c r="D39" s="87">
        <v>12</v>
      </c>
      <c r="E39" s="85">
        <v>0.9097762139753474</v>
      </c>
      <c r="F39" s="86">
        <v>0.939022507873447</v>
      </c>
      <c r="G39" s="98">
        <v>4158.260450574034</v>
      </c>
      <c r="H39" s="87">
        <v>833.3333333333334</v>
      </c>
      <c r="I39" s="36"/>
      <c r="J39" s="206"/>
    </row>
    <row r="40" spans="1:10" ht="12" customHeight="1" thickBot="1">
      <c r="A40" s="133" t="s">
        <v>121</v>
      </c>
      <c r="B40" s="153">
        <f t="shared" si="0"/>
        <v>0.05156053703799685</v>
      </c>
      <c r="C40" s="98">
        <v>214401.28508746292</v>
      </c>
      <c r="D40" s="87">
        <v>9</v>
      </c>
      <c r="E40" s="85">
        <v>0.6999536866088031</v>
      </c>
      <c r="F40" s="86">
        <v>0.8710813092496653</v>
      </c>
      <c r="G40" s="98">
        <v>1888.3079388831375</v>
      </c>
      <c r="H40" s="87">
        <v>1111.111111111111</v>
      </c>
      <c r="I40" s="36"/>
      <c r="J40" s="206"/>
    </row>
    <row r="41" spans="1:10" ht="12" customHeight="1" thickBot="1">
      <c r="A41" s="133" t="s">
        <v>122</v>
      </c>
      <c r="B41" s="153">
        <f t="shared" si="0"/>
        <v>0.11018853754803326</v>
      </c>
      <c r="C41" s="98">
        <v>458190.8065619387</v>
      </c>
      <c r="D41" s="87">
        <v>20</v>
      </c>
      <c r="E41" s="85">
        <v>0.5935114005183879</v>
      </c>
      <c r="F41" s="86">
        <v>0.7316258023906302</v>
      </c>
      <c r="G41" s="98">
        <v>1486.802653866381</v>
      </c>
      <c r="H41" s="87">
        <v>500</v>
      </c>
      <c r="I41" s="36"/>
      <c r="J41" s="206"/>
    </row>
    <row r="42" spans="1:10" ht="12" customHeight="1" thickBot="1">
      <c r="A42" s="133" t="s">
        <v>123</v>
      </c>
      <c r="B42" s="153">
        <f t="shared" si="0"/>
        <v>0.039452311898324176</v>
      </c>
      <c r="C42" s="98">
        <v>164052.3325899153</v>
      </c>
      <c r="D42" s="87">
        <v>9</v>
      </c>
      <c r="E42" s="85">
        <v>0.7257954841470402</v>
      </c>
      <c r="F42" s="86">
        <v>0.8909689450744319</v>
      </c>
      <c r="G42" s="98">
        <v>2159.8669822430857</v>
      </c>
      <c r="H42" s="87">
        <v>1111.111111111111</v>
      </c>
      <c r="I42" s="36"/>
      <c r="J42" s="206"/>
    </row>
    <row r="43" spans="1:10" ht="12" customHeight="1" thickBot="1">
      <c r="A43" s="133" t="s">
        <v>124</v>
      </c>
      <c r="B43" s="153">
        <f t="shared" si="0"/>
        <v>0.03744795661291206</v>
      </c>
      <c r="C43" s="98">
        <v>155717.73458820098</v>
      </c>
      <c r="D43" s="87">
        <v>8</v>
      </c>
      <c r="E43" s="85">
        <v>0.6282684796859545</v>
      </c>
      <c r="F43" s="86">
        <v>0.8833126987342135</v>
      </c>
      <c r="G43" s="98">
        <v>1928.5873205772637</v>
      </c>
      <c r="H43" s="87">
        <v>1250</v>
      </c>
      <c r="I43" s="36"/>
      <c r="J43" s="206"/>
    </row>
    <row r="44" spans="1:10" ht="12" customHeight="1" thickBot="1">
      <c r="A44" s="133" t="s">
        <v>241</v>
      </c>
      <c r="B44" s="153">
        <f t="shared" si="0"/>
        <v>0.10896145017454704</v>
      </c>
      <c r="C44" s="98">
        <v>453088.27806041896</v>
      </c>
      <c r="D44" s="87">
        <v>5</v>
      </c>
      <c r="E44" s="85">
        <v>0.8791570570933651</v>
      </c>
      <c r="F44" s="86">
        <v>1</v>
      </c>
      <c r="G44" s="98">
        <v>3901.347354557473</v>
      </c>
      <c r="H44" s="87">
        <v>2000</v>
      </c>
      <c r="I44" s="36"/>
      <c r="J44" s="206"/>
    </row>
    <row r="45" spans="1:10" ht="12" customHeight="1" thickBot="1">
      <c r="A45" s="133" t="s">
        <v>242</v>
      </c>
      <c r="B45" s="153">
        <f t="shared" si="0"/>
        <v>0.1252684361732962</v>
      </c>
      <c r="C45" s="98">
        <v>520896.7020001963</v>
      </c>
      <c r="D45" s="87">
        <v>3</v>
      </c>
      <c r="E45" s="85">
        <v>1</v>
      </c>
      <c r="F45" s="86">
        <v>1</v>
      </c>
      <c r="G45" s="98">
        <v>5301.1337713968</v>
      </c>
      <c r="H45" s="87">
        <v>3333.3333333333335</v>
      </c>
      <c r="I45" s="36"/>
      <c r="J45" s="206"/>
    </row>
    <row r="46" spans="1:10" ht="21.75" customHeight="1" thickBot="1">
      <c r="A46" s="133" t="s">
        <v>243</v>
      </c>
      <c r="B46" s="153">
        <f t="shared" si="0"/>
        <v>0.0043674023036758556</v>
      </c>
      <c r="C46" s="98">
        <v>18160.723688971648</v>
      </c>
      <c r="D46" s="87">
        <v>2</v>
      </c>
      <c r="E46" s="85">
        <v>1</v>
      </c>
      <c r="F46" s="86">
        <v>1</v>
      </c>
      <c r="G46" s="98">
        <v>9764.635873821413</v>
      </c>
      <c r="H46" s="87">
        <v>5000</v>
      </c>
      <c r="I46" s="36"/>
      <c r="J46" s="206"/>
    </row>
    <row r="47" spans="1:10" ht="12" customHeight="1" thickBot="1">
      <c r="A47" s="133" t="s">
        <v>244</v>
      </c>
      <c r="B47" s="153">
        <f t="shared" si="0"/>
        <v>0.04097115392298609</v>
      </c>
      <c r="C47" s="98">
        <v>170368.04807000002</v>
      </c>
      <c r="D47" s="87">
        <v>4</v>
      </c>
      <c r="E47" s="85">
        <v>0.9993769364549132</v>
      </c>
      <c r="F47" s="86">
        <v>1</v>
      </c>
      <c r="G47" s="98">
        <v>9156.232742929802</v>
      </c>
      <c r="H47" s="87">
        <v>2500</v>
      </c>
      <c r="I47" s="36"/>
      <c r="J47" s="206"/>
    </row>
    <row r="48" spans="1:10" ht="12" customHeight="1" thickBot="1">
      <c r="A48" s="133" t="s">
        <v>128</v>
      </c>
      <c r="B48" s="153">
        <f t="shared" si="0"/>
        <v>0.1443463247061204</v>
      </c>
      <c r="C48" s="98">
        <v>600227.2143099997</v>
      </c>
      <c r="D48" s="87">
        <v>373</v>
      </c>
      <c r="E48" s="85">
        <v>0.13969261614768325</v>
      </c>
      <c r="F48" s="86">
        <v>0.191863993091993</v>
      </c>
      <c r="G48" s="98">
        <v>157.64037080307273</v>
      </c>
      <c r="H48" s="87">
        <v>26.80965147453083</v>
      </c>
      <c r="I48" s="36"/>
      <c r="J48" s="206"/>
    </row>
    <row r="49" spans="1:10" ht="12" customHeight="1" thickBot="1">
      <c r="A49" s="133" t="s">
        <v>228</v>
      </c>
      <c r="B49" s="153">
        <f t="shared" si="0"/>
        <v>0.003306349205841489</v>
      </c>
      <c r="C49" s="98">
        <v>13748.606189999999</v>
      </c>
      <c r="D49" s="87">
        <v>2</v>
      </c>
      <c r="E49" s="85">
        <v>1</v>
      </c>
      <c r="F49" s="86">
        <v>1</v>
      </c>
      <c r="G49" s="98">
        <v>7004.832738132506</v>
      </c>
      <c r="H49" s="87">
        <v>5000</v>
      </c>
      <c r="I49" s="36"/>
      <c r="J49" s="206"/>
    </row>
    <row r="50" spans="1:10" ht="12" customHeight="1" thickBot="1">
      <c r="A50" s="133" t="s">
        <v>119</v>
      </c>
      <c r="B50" s="153">
        <f t="shared" si="0"/>
        <v>0.0006939846379700725</v>
      </c>
      <c r="C50" s="98">
        <v>2885.7573399999997</v>
      </c>
      <c r="D50" s="87">
        <v>9</v>
      </c>
      <c r="E50" s="85">
        <v>0.7966180690716012</v>
      </c>
      <c r="F50" s="86">
        <v>0.9639176279458064</v>
      </c>
      <c r="G50" s="98">
        <v>2669.522487606739</v>
      </c>
      <c r="H50" s="87">
        <v>1111.111111111111</v>
      </c>
      <c r="I50" s="36"/>
      <c r="J50" s="206"/>
    </row>
    <row r="51" spans="1:10" ht="12" customHeight="1" thickBot="1">
      <c r="A51" s="133" t="s">
        <v>227</v>
      </c>
      <c r="B51" s="153">
        <f t="shared" si="0"/>
        <v>0.01079722877235015</v>
      </c>
      <c r="C51" s="98">
        <v>44897.509939999996</v>
      </c>
      <c r="D51" s="87">
        <v>10</v>
      </c>
      <c r="E51" s="85">
        <v>0.981142542178142</v>
      </c>
      <c r="F51" s="86">
        <v>0.9924491175467626</v>
      </c>
      <c r="G51" s="98">
        <v>8079.04791693464</v>
      </c>
      <c r="H51" s="87">
        <v>1000</v>
      </c>
      <c r="I51" s="36"/>
      <c r="J51" s="206"/>
    </row>
    <row r="52" spans="1:10" ht="12" customHeight="1" thickBot="1">
      <c r="A52" s="133" t="s">
        <v>120</v>
      </c>
      <c r="B52" s="153">
        <f t="shared" si="0"/>
        <v>0.022133549846843462</v>
      </c>
      <c r="C52" s="98">
        <v>92036.69711999997</v>
      </c>
      <c r="D52" s="87">
        <v>70</v>
      </c>
      <c r="E52" s="85">
        <v>0.27097125016865237</v>
      </c>
      <c r="F52" s="86">
        <v>0.37870010550852334</v>
      </c>
      <c r="G52" s="98">
        <v>493.3108162571434</v>
      </c>
      <c r="H52" s="87">
        <v>142.85714285714286</v>
      </c>
      <c r="I52" s="36"/>
      <c r="J52" s="206"/>
    </row>
    <row r="53" spans="1:10" ht="12" customHeight="1" thickBot="1">
      <c r="A53" s="133" t="s">
        <v>121</v>
      </c>
      <c r="B53" s="153">
        <f t="shared" si="0"/>
        <v>0.058288001170949226</v>
      </c>
      <c r="C53" s="98">
        <v>242375.7213199999</v>
      </c>
      <c r="D53" s="87">
        <v>201</v>
      </c>
      <c r="E53" s="85">
        <v>0.24359639603526614</v>
      </c>
      <c r="F53" s="86">
        <v>0.32591978689031187</v>
      </c>
      <c r="G53" s="98">
        <v>357.720040301395</v>
      </c>
      <c r="H53" s="87">
        <v>49.75124378109453</v>
      </c>
      <c r="I53" s="36"/>
      <c r="J53" s="206"/>
    </row>
    <row r="54" spans="1:10" ht="12" customHeight="1" thickBot="1">
      <c r="A54" s="133" t="s">
        <v>122</v>
      </c>
      <c r="B54" s="153">
        <f t="shared" si="0"/>
        <v>0.008095687555627538</v>
      </c>
      <c r="C54" s="98">
        <v>33663.842840000005</v>
      </c>
      <c r="D54" s="87">
        <v>26</v>
      </c>
      <c r="E54" s="85">
        <v>0.6682962152279344</v>
      </c>
      <c r="F54" s="86">
        <v>0.8366199742512818</v>
      </c>
      <c r="G54" s="98">
        <v>1854.7608703325868</v>
      </c>
      <c r="H54" s="87">
        <v>384.61538461538464</v>
      </c>
      <c r="I54" s="36"/>
      <c r="J54" s="206"/>
    </row>
    <row r="55" spans="1:10" ht="12" customHeight="1" thickBot="1">
      <c r="A55" s="133" t="s">
        <v>123</v>
      </c>
      <c r="B55" s="153">
        <f t="shared" si="0"/>
        <v>0.014456331791925606</v>
      </c>
      <c r="C55" s="98">
        <v>60112.9525</v>
      </c>
      <c r="D55" s="87">
        <v>19</v>
      </c>
      <c r="E55" s="85">
        <v>0.6195078142268923</v>
      </c>
      <c r="F55" s="86">
        <v>0.7925262617902523</v>
      </c>
      <c r="G55" s="98">
        <v>1643.3196495611155</v>
      </c>
      <c r="H55" s="87">
        <v>526.3157894736842</v>
      </c>
      <c r="I55" s="36"/>
      <c r="J55" s="206"/>
    </row>
    <row r="56" spans="1:10" ht="12" customHeight="1" thickBot="1">
      <c r="A56" s="135" t="s">
        <v>124</v>
      </c>
      <c r="B56" s="154">
        <f t="shared" si="0"/>
        <v>0.0265751917246129</v>
      </c>
      <c r="C56" s="99">
        <v>110506.12705999998</v>
      </c>
      <c r="D56" s="92">
        <v>36</v>
      </c>
      <c r="E56" s="90">
        <v>0.2692013355408603</v>
      </c>
      <c r="F56" s="91">
        <v>0.365910763373739</v>
      </c>
      <c r="G56" s="99">
        <v>485.4465575949623</v>
      </c>
      <c r="H56" s="92">
        <v>277.77777777777777</v>
      </c>
      <c r="I56" s="36"/>
      <c r="J56" s="206"/>
    </row>
    <row r="57" spans="1:10" ht="12" customHeight="1">
      <c r="A57" s="72" t="s">
        <v>153</v>
      </c>
      <c r="B57" s="35"/>
      <c r="C57" s="35"/>
      <c r="D57" s="35"/>
      <c r="E57" s="73"/>
      <c r="F57" s="73"/>
      <c r="G57" s="74"/>
      <c r="H57" s="73"/>
      <c r="I57" s="36"/>
      <c r="J57" s="36"/>
    </row>
    <row r="58" spans="1:10" ht="39.75" customHeight="1">
      <c r="A58" s="353" t="s">
        <v>245</v>
      </c>
      <c r="B58" s="354"/>
      <c r="C58" s="354"/>
      <c r="D58" s="354"/>
      <c r="E58" s="354"/>
      <c r="F58" s="354"/>
      <c r="G58" s="354"/>
      <c r="H58" s="354"/>
      <c r="I58" s="36"/>
      <c r="J58" s="36"/>
    </row>
    <row r="59" spans="1:10" ht="14.25">
      <c r="A59" s="72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6.5" thickBot="1">
      <c r="A60" s="67" t="s">
        <v>265</v>
      </c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9" customHeight="1">
      <c r="A61" s="155"/>
      <c r="B61" s="155"/>
      <c r="C61" s="226"/>
      <c r="D61" s="207"/>
      <c r="E61" s="208"/>
      <c r="F61" s="209"/>
      <c r="G61" s="75"/>
      <c r="H61" s="76"/>
      <c r="I61" s="75"/>
      <c r="J61" s="36"/>
    </row>
    <row r="62" spans="1:10" ht="14.25">
      <c r="A62" s="156"/>
      <c r="B62" s="247" t="s">
        <v>266</v>
      </c>
      <c r="C62" s="224"/>
      <c r="D62" s="210"/>
      <c r="E62" s="211"/>
      <c r="F62" s="212"/>
      <c r="G62" s="77"/>
      <c r="H62" s="77"/>
      <c r="I62" s="77"/>
      <c r="J62" s="36"/>
    </row>
    <row r="63" spans="1:10" ht="9" customHeight="1" thickBot="1">
      <c r="A63" s="130"/>
      <c r="B63" s="130"/>
      <c r="C63" s="227"/>
      <c r="D63" s="228"/>
      <c r="E63" s="213"/>
      <c r="F63" s="214"/>
      <c r="G63" s="76"/>
      <c r="H63" s="76"/>
      <c r="I63" s="76"/>
      <c r="J63" s="36"/>
    </row>
    <row r="64" spans="1:10" ht="12" customHeight="1" thickBot="1">
      <c r="A64" s="152" t="s">
        <v>127</v>
      </c>
      <c r="B64" s="83">
        <v>220257.9231699999</v>
      </c>
      <c r="C64" s="230"/>
      <c r="D64" s="215"/>
      <c r="E64" s="216"/>
      <c r="F64" s="217"/>
      <c r="G64" s="45"/>
      <c r="H64" s="62"/>
      <c r="I64" s="78"/>
      <c r="J64" s="36"/>
    </row>
    <row r="65" spans="1:10" ht="12" customHeight="1" thickBot="1">
      <c r="A65" s="133" t="s">
        <v>118</v>
      </c>
      <c r="B65" s="87">
        <v>255509.4941699999</v>
      </c>
      <c r="C65" s="230"/>
      <c r="D65" s="215"/>
      <c r="E65" s="216"/>
      <c r="F65" s="217"/>
      <c r="G65" s="45"/>
      <c r="H65" s="40"/>
      <c r="I65" s="41"/>
      <c r="J65" s="36"/>
    </row>
    <row r="66" spans="1:10" ht="12" customHeight="1" thickBot="1">
      <c r="A66" s="133" t="s">
        <v>228</v>
      </c>
      <c r="B66" s="87"/>
      <c r="D66" s="215"/>
      <c r="E66" s="216"/>
      <c r="F66" s="217"/>
      <c r="G66" s="45"/>
      <c r="H66" s="40"/>
      <c r="I66" s="41"/>
      <c r="J66" s="36"/>
    </row>
    <row r="67" spans="1:10" ht="12" customHeight="1" thickBot="1">
      <c r="A67" s="133" t="s">
        <v>119</v>
      </c>
      <c r="B67" s="87">
        <v>-131741.9125</v>
      </c>
      <c r="C67" s="230"/>
      <c r="D67" s="215"/>
      <c r="E67" s="216"/>
      <c r="F67" s="217"/>
      <c r="G67" s="45"/>
      <c r="H67" s="40"/>
      <c r="I67" s="41"/>
      <c r="J67" s="36"/>
    </row>
    <row r="68" spans="1:10" ht="12" customHeight="1" thickBot="1">
      <c r="A68" s="133" t="s">
        <v>227</v>
      </c>
      <c r="B68" s="87">
        <v>-125206.46743000002</v>
      </c>
      <c r="C68" s="230"/>
      <c r="D68" s="215"/>
      <c r="E68" s="216"/>
      <c r="F68" s="217"/>
      <c r="G68" s="45"/>
      <c r="H68" s="40"/>
      <c r="I68" s="41"/>
      <c r="J68" s="36"/>
    </row>
    <row r="69" spans="1:10" ht="12" customHeight="1" thickBot="1">
      <c r="A69" s="133" t="s">
        <v>120</v>
      </c>
      <c r="B69" s="87">
        <v>-5481.3415099999975</v>
      </c>
      <c r="C69" s="230"/>
      <c r="D69" s="215"/>
      <c r="E69" s="216"/>
      <c r="F69" s="217"/>
      <c r="G69" s="45"/>
      <c r="H69" s="40"/>
      <c r="I69" s="41"/>
      <c r="J69" s="36"/>
    </row>
    <row r="70" spans="1:10" ht="12" customHeight="1" thickBot="1">
      <c r="A70" s="133" t="s">
        <v>121</v>
      </c>
      <c r="B70" s="87">
        <v>1381.777599999995</v>
      </c>
      <c r="C70" s="230"/>
      <c r="D70" s="215"/>
      <c r="E70" s="216"/>
      <c r="F70" s="217"/>
      <c r="G70" s="45"/>
      <c r="H70" s="40"/>
      <c r="I70" s="41"/>
      <c r="J70" s="36"/>
    </row>
    <row r="71" spans="1:10" ht="12" customHeight="1" thickBot="1">
      <c r="A71" s="133" t="s">
        <v>122</v>
      </c>
      <c r="B71" s="87">
        <v>-785.04532</v>
      </c>
      <c r="C71" s="230"/>
      <c r="D71" s="215"/>
      <c r="E71" s="216"/>
      <c r="F71" s="217"/>
      <c r="G71" s="45"/>
      <c r="H71" s="40"/>
      <c r="I71" s="41"/>
      <c r="J71" s="36"/>
    </row>
    <row r="72" spans="1:10" ht="12" customHeight="1" thickBot="1">
      <c r="A72" s="133" t="s">
        <v>123</v>
      </c>
      <c r="B72" s="87">
        <v>-30936.66018</v>
      </c>
      <c r="C72" s="230"/>
      <c r="D72" s="215"/>
      <c r="E72" s="216"/>
      <c r="F72" s="217"/>
      <c r="G72" s="45"/>
      <c r="H72" s="40"/>
      <c r="I72" s="41"/>
      <c r="J72" s="36"/>
    </row>
    <row r="73" spans="1:10" ht="12" customHeight="1" thickBot="1">
      <c r="A73" s="133" t="s">
        <v>124</v>
      </c>
      <c r="B73" s="87">
        <v>-45634.73304</v>
      </c>
      <c r="C73" s="230"/>
      <c r="D73" s="215"/>
      <c r="E73" s="216"/>
      <c r="F73" s="217"/>
      <c r="G73" s="45"/>
      <c r="H73" s="40"/>
      <c r="I73" s="41"/>
      <c r="J73" s="36"/>
    </row>
    <row r="74" spans="1:10" ht="12" customHeight="1" thickBot="1">
      <c r="A74" s="133" t="s">
        <v>241</v>
      </c>
      <c r="B74" s="87">
        <v>78136.51252</v>
      </c>
      <c r="C74" s="230"/>
      <c r="D74" s="215"/>
      <c r="E74" s="216"/>
      <c r="F74" s="218"/>
      <c r="G74" s="45"/>
      <c r="H74" s="42"/>
      <c r="I74" s="41"/>
      <c r="J74" s="36"/>
    </row>
    <row r="75" spans="1:10" ht="12" customHeight="1" thickBot="1">
      <c r="A75" s="133" t="s">
        <v>242</v>
      </c>
      <c r="B75" s="87">
        <v>405746.02495999995</v>
      </c>
      <c r="C75" s="230"/>
      <c r="D75" s="215"/>
      <c r="E75" s="216"/>
      <c r="F75" s="218"/>
      <c r="G75" s="45"/>
      <c r="H75" s="42"/>
      <c r="I75" s="41"/>
      <c r="J75" s="36"/>
    </row>
    <row r="76" spans="1:10" ht="12" customHeight="1" thickBot="1">
      <c r="A76" s="133" t="s">
        <v>243</v>
      </c>
      <c r="B76" s="87">
        <v>18362.825960000002</v>
      </c>
      <c r="C76" s="230"/>
      <c r="D76" s="215"/>
      <c r="E76" s="216"/>
      <c r="F76" s="218"/>
      <c r="G76" s="45"/>
      <c r="H76" s="42"/>
      <c r="I76" s="41"/>
      <c r="J76" s="36"/>
    </row>
    <row r="77" spans="1:10" ht="12" customHeight="1" thickBot="1">
      <c r="A77" s="133" t="s">
        <v>244</v>
      </c>
      <c r="B77" s="87">
        <v>91668.51311</v>
      </c>
      <c r="C77" s="230"/>
      <c r="D77" s="215"/>
      <c r="E77" s="216"/>
      <c r="F77" s="218"/>
      <c r="G77" s="45"/>
      <c r="H77" s="42"/>
      <c r="I77" s="41"/>
      <c r="J77" s="36"/>
    </row>
    <row r="78" spans="1:10" ht="12" customHeight="1" thickBot="1">
      <c r="A78" s="133" t="s">
        <v>128</v>
      </c>
      <c r="B78" s="87">
        <v>-35251.57099999998</v>
      </c>
      <c r="C78" s="231"/>
      <c r="D78" s="215"/>
      <c r="E78" s="216"/>
      <c r="F78" s="219"/>
      <c r="G78" s="45"/>
      <c r="H78" s="43"/>
      <c r="I78" s="44"/>
      <c r="J78" s="36"/>
    </row>
    <row r="79" spans="1:10" ht="12" customHeight="1" thickBot="1">
      <c r="A79" s="133" t="s">
        <v>228</v>
      </c>
      <c r="B79" s="87">
        <v>-6736.942</v>
      </c>
      <c r="C79" s="231"/>
      <c r="D79" s="215"/>
      <c r="E79" s="216"/>
      <c r="F79" s="219"/>
      <c r="G79" s="45"/>
      <c r="H79" s="43"/>
      <c r="I79" s="44"/>
      <c r="J79" s="36"/>
    </row>
    <row r="80" spans="1:10" ht="12" customHeight="1" thickBot="1">
      <c r="A80" s="133" t="s">
        <v>119</v>
      </c>
      <c r="B80" s="87">
        <v>-214.08926000000002</v>
      </c>
      <c r="C80" s="231"/>
      <c r="D80" s="215"/>
      <c r="E80" s="216"/>
      <c r="F80" s="219"/>
      <c r="G80" s="45"/>
      <c r="H80" s="43"/>
      <c r="I80" s="44"/>
      <c r="J80" s="36"/>
    </row>
    <row r="81" spans="1:10" ht="12" customHeight="1" thickBot="1">
      <c r="A81" s="133" t="s">
        <v>227</v>
      </c>
      <c r="B81" s="87">
        <v>-24234.663169999993</v>
      </c>
      <c r="C81" s="94"/>
      <c r="D81" s="229"/>
      <c r="E81" s="216"/>
      <c r="F81" s="219"/>
      <c r="G81" s="45"/>
      <c r="H81" s="43"/>
      <c r="I81" s="44"/>
      <c r="J81" s="36"/>
    </row>
    <row r="82" spans="1:10" ht="12" customHeight="1" thickBot="1">
      <c r="A82" s="133" t="s">
        <v>120</v>
      </c>
      <c r="B82" s="87">
        <v>2038.20912</v>
      </c>
      <c r="C82" s="94"/>
      <c r="D82" s="215"/>
      <c r="E82" s="216"/>
      <c r="F82" s="219"/>
      <c r="G82" s="45"/>
      <c r="H82" s="43"/>
      <c r="I82" s="44"/>
      <c r="J82" s="36"/>
    </row>
    <row r="83" spans="1:10" ht="12" customHeight="1" thickBot="1">
      <c r="A83" s="133" t="s">
        <v>121</v>
      </c>
      <c r="B83" s="87">
        <v>-2341.7834600000015</v>
      </c>
      <c r="C83" s="94"/>
      <c r="D83" s="215"/>
      <c r="E83" s="216"/>
      <c r="F83" s="219"/>
      <c r="G83" s="45"/>
      <c r="H83" s="43"/>
      <c r="I83" s="44"/>
      <c r="J83" s="36"/>
    </row>
    <row r="84" spans="1:10" ht="12" customHeight="1" thickBot="1">
      <c r="A84" s="133" t="s">
        <v>122</v>
      </c>
      <c r="B84" s="87">
        <v>-5095.99843</v>
      </c>
      <c r="C84" s="94"/>
      <c r="D84" s="215"/>
      <c r="E84" s="216"/>
      <c r="F84" s="219"/>
      <c r="G84" s="45"/>
      <c r="H84" s="43"/>
      <c r="I84" s="44"/>
      <c r="J84" s="36"/>
    </row>
    <row r="85" spans="1:10" ht="12" customHeight="1" thickBot="1">
      <c r="A85" s="133" t="s">
        <v>123</v>
      </c>
      <c r="B85" s="87">
        <v>6519.58466</v>
      </c>
      <c r="C85" s="94"/>
      <c r="D85" s="215"/>
      <c r="E85" s="216"/>
      <c r="F85" s="219"/>
      <c r="G85" s="45"/>
      <c r="H85" s="43"/>
      <c r="I85" s="44"/>
      <c r="J85" s="36"/>
    </row>
    <row r="86" spans="1:10" ht="12" customHeight="1" thickBot="1">
      <c r="A86" s="135" t="s">
        <v>124</v>
      </c>
      <c r="B86" s="92">
        <v>-5185.88846</v>
      </c>
      <c r="C86" s="94"/>
      <c r="D86" s="220"/>
      <c r="E86" s="221"/>
      <c r="F86" s="222"/>
      <c r="G86" s="45"/>
      <c r="H86" s="43"/>
      <c r="I86" s="44"/>
      <c r="J86" s="36"/>
    </row>
    <row r="87" spans="1:10" ht="13.5" customHeight="1">
      <c r="A87" s="355"/>
      <c r="B87" s="356"/>
      <c r="C87" s="356"/>
      <c r="D87" s="356"/>
      <c r="E87" s="356"/>
      <c r="F87" s="356"/>
      <c r="G87" s="356"/>
      <c r="H87" s="356"/>
      <c r="I87" s="356"/>
      <c r="J87" s="36"/>
    </row>
    <row r="88" spans="1:10" ht="8.25" customHeight="1">
      <c r="A88" s="72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6.5" thickBot="1">
      <c r="A89" s="67" t="s">
        <v>267</v>
      </c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9" customHeight="1">
      <c r="A90" s="157"/>
      <c r="B90" s="157"/>
      <c r="C90" s="157"/>
      <c r="D90" s="157"/>
      <c r="E90" s="157"/>
      <c r="F90" s="157"/>
      <c r="G90" s="157"/>
      <c r="H90" s="157"/>
      <c r="I90" s="157"/>
      <c r="J90" s="155"/>
    </row>
    <row r="91" spans="1:10" ht="13.5">
      <c r="A91" s="156"/>
      <c r="B91" s="345" t="s">
        <v>125</v>
      </c>
      <c r="C91" s="346"/>
      <c r="D91" s="347"/>
      <c r="E91" s="348" t="s">
        <v>126</v>
      </c>
      <c r="F91" s="349"/>
      <c r="G91" s="350"/>
      <c r="H91" s="348" t="s">
        <v>251</v>
      </c>
      <c r="I91" s="349"/>
      <c r="J91" s="349"/>
    </row>
    <row r="92" spans="1:16" ht="13.5">
      <c r="A92" s="156"/>
      <c r="B92" s="243" t="s">
        <v>129</v>
      </c>
      <c r="C92" s="243" t="s">
        <v>130</v>
      </c>
      <c r="D92" s="243" t="s">
        <v>131</v>
      </c>
      <c r="E92" s="158" t="s">
        <v>129</v>
      </c>
      <c r="F92" s="158" t="s">
        <v>130</v>
      </c>
      <c r="G92" s="158" t="s">
        <v>131</v>
      </c>
      <c r="H92" s="158" t="s">
        <v>129</v>
      </c>
      <c r="I92" s="158" t="s">
        <v>130</v>
      </c>
      <c r="J92" s="158" t="s">
        <v>131</v>
      </c>
      <c r="L92" s="232"/>
      <c r="M92" s="240"/>
      <c r="N92" s="232"/>
      <c r="P92" s="241"/>
    </row>
    <row r="93" spans="1:14" ht="9" customHeight="1" thickBo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L93" s="232"/>
      <c r="M93" s="242"/>
      <c r="N93" s="232"/>
    </row>
    <row r="94" spans="1:14" ht="12" customHeight="1" thickBot="1">
      <c r="A94" s="140" t="s">
        <v>127</v>
      </c>
      <c r="B94" s="159">
        <v>-0.10050000000000003</v>
      </c>
      <c r="C94" s="159">
        <v>0.021338843565304393</v>
      </c>
      <c r="D94" s="159">
        <v>0.2017</v>
      </c>
      <c r="E94" s="159">
        <v>-0.04310000000000003</v>
      </c>
      <c r="F94" s="159">
        <v>0.06225086936548068</v>
      </c>
      <c r="G94" s="159">
        <v>0.3639218484145399</v>
      </c>
      <c r="H94" s="159">
        <v>-0.2847181079279528</v>
      </c>
      <c r="I94" s="159">
        <v>0.028188182118802696</v>
      </c>
      <c r="J94" s="159">
        <v>0.209020897694558</v>
      </c>
      <c r="L94" s="232"/>
      <c r="M94" s="232"/>
      <c r="N94" s="232"/>
    </row>
    <row r="95" spans="1:14" ht="12" customHeight="1" thickBot="1">
      <c r="A95" s="133" t="s">
        <v>118</v>
      </c>
      <c r="B95" s="160">
        <v>-0.0019</v>
      </c>
      <c r="C95" s="160">
        <v>0.016525382625556927</v>
      </c>
      <c r="D95" s="160">
        <v>0.0958</v>
      </c>
      <c r="E95" s="160">
        <v>-0.024700000000000003</v>
      </c>
      <c r="F95" s="160">
        <v>0.0532755765225152</v>
      </c>
      <c r="G95" s="160">
        <v>0.32257631879225435</v>
      </c>
      <c r="H95" s="160">
        <v>-0.0196</v>
      </c>
      <c r="I95" s="160">
        <v>0.02854696608647533</v>
      </c>
      <c r="J95" s="160">
        <v>0.1713252377967931</v>
      </c>
      <c r="L95" s="233"/>
      <c r="M95" s="232"/>
      <c r="N95" s="234"/>
    </row>
    <row r="96" spans="1:14" ht="12" customHeight="1" thickBot="1">
      <c r="A96" s="133" t="s">
        <v>228</v>
      </c>
      <c r="B96" s="160"/>
      <c r="C96" s="160"/>
      <c r="D96" s="160"/>
      <c r="E96" s="160"/>
      <c r="F96" s="160"/>
      <c r="G96" s="160"/>
      <c r="H96" s="160"/>
      <c r="I96" s="160"/>
      <c r="J96" s="160"/>
      <c r="L96" s="233"/>
      <c r="M96" s="232"/>
      <c r="N96" s="234"/>
    </row>
    <row r="97" spans="1:14" ht="12" customHeight="1" thickBot="1">
      <c r="A97" s="133" t="s">
        <v>119</v>
      </c>
      <c r="B97" s="160">
        <v>0.0018735479279692324</v>
      </c>
      <c r="C97" s="160">
        <v>0.002269020402399525</v>
      </c>
      <c r="D97" s="160">
        <v>0.003101</v>
      </c>
      <c r="E97" s="160">
        <v>0.008127893592655866</v>
      </c>
      <c r="F97" s="160">
        <v>0.009536541456620348</v>
      </c>
      <c r="G97" s="160">
        <v>0.0125</v>
      </c>
      <c r="H97" s="160">
        <v>0.00926038592806755</v>
      </c>
      <c r="I97" s="160">
        <v>0.010029972895258286</v>
      </c>
      <c r="J97" s="160">
        <v>0.011649</v>
      </c>
      <c r="L97" s="233"/>
      <c r="M97" s="232"/>
      <c r="N97" s="232"/>
    </row>
    <row r="98" spans="1:14" ht="12" customHeight="1" thickBot="1">
      <c r="A98" s="133" t="s">
        <v>227</v>
      </c>
      <c r="B98" s="160">
        <v>-0.0019</v>
      </c>
      <c r="C98" s="160">
        <v>0.007072282786774008</v>
      </c>
      <c r="D98" s="160">
        <v>0.0137</v>
      </c>
      <c r="E98" s="160">
        <v>-0.0012</v>
      </c>
      <c r="F98" s="160">
        <v>0.022629653904298847</v>
      </c>
      <c r="G98" s="160">
        <v>0.029802</v>
      </c>
      <c r="H98" s="160">
        <v>0.0021</v>
      </c>
      <c r="I98" s="160">
        <v>0.015390854406656098</v>
      </c>
      <c r="J98" s="160">
        <v>0.0203</v>
      </c>
      <c r="L98" s="235"/>
      <c r="M98" s="232"/>
      <c r="N98" s="232"/>
    </row>
    <row r="99" spans="1:14" ht="12" customHeight="1" thickBot="1">
      <c r="A99" s="133" t="s">
        <v>120</v>
      </c>
      <c r="B99" s="160">
        <v>0.003986</v>
      </c>
      <c r="C99" s="160">
        <v>0.021500992203352432</v>
      </c>
      <c r="D99" s="160">
        <v>0.050024</v>
      </c>
      <c r="E99" s="160">
        <v>-0.016507</v>
      </c>
      <c r="F99" s="160">
        <v>0.05315330386235648</v>
      </c>
      <c r="G99" s="160">
        <v>0.134347</v>
      </c>
      <c r="H99" s="160">
        <v>0.009557</v>
      </c>
      <c r="I99" s="160">
        <v>0.02997714249175358</v>
      </c>
      <c r="J99" s="160">
        <v>0.053593</v>
      </c>
      <c r="L99" s="232"/>
      <c r="M99" s="232"/>
      <c r="N99" s="232"/>
    </row>
    <row r="100" spans="1:14" ht="12" customHeight="1" thickBot="1">
      <c r="A100" s="133" t="s">
        <v>121</v>
      </c>
      <c r="B100" s="160">
        <v>0.021353600313722687</v>
      </c>
      <c r="C100" s="160">
        <v>0.05487984252440574</v>
      </c>
      <c r="D100" s="160">
        <v>0.0958</v>
      </c>
      <c r="E100" s="160">
        <v>0.09051500000000001</v>
      </c>
      <c r="F100" s="160">
        <v>0.20689732483494075</v>
      </c>
      <c r="G100" s="160">
        <v>0.32257631879225435</v>
      </c>
      <c r="H100" s="160">
        <v>-0.0017829999999999999</v>
      </c>
      <c r="I100" s="160">
        <v>0.0722169903651815</v>
      </c>
      <c r="J100" s="160">
        <v>0.1713252377967931</v>
      </c>
      <c r="L100" s="236"/>
      <c r="M100" s="236"/>
      <c r="N100" s="236"/>
    </row>
    <row r="101" spans="1:14" ht="12" customHeight="1" thickBot="1">
      <c r="A101" s="133" t="s">
        <v>122</v>
      </c>
      <c r="B101" s="160">
        <v>0.0102</v>
      </c>
      <c r="C101" s="160">
        <v>0.022381313960928333</v>
      </c>
      <c r="D101" s="160">
        <v>0.0712</v>
      </c>
      <c r="E101" s="160">
        <v>-0.024700000000000003</v>
      </c>
      <c r="F101" s="160">
        <v>0.05518464764637756</v>
      </c>
      <c r="G101" s="160">
        <v>0.207099</v>
      </c>
      <c r="H101" s="160">
        <v>-0.0196</v>
      </c>
      <c r="I101" s="160">
        <v>0.024488273615669857</v>
      </c>
      <c r="J101" s="160">
        <v>0.078817</v>
      </c>
      <c r="L101" s="236"/>
      <c r="M101" s="236"/>
      <c r="N101" s="236"/>
    </row>
    <row r="102" spans="1:14" ht="12" customHeight="1" thickBot="1">
      <c r="A102" s="133" t="s">
        <v>123</v>
      </c>
      <c r="B102" s="160">
        <v>0.022784502897363668</v>
      </c>
      <c r="C102" s="160">
        <v>0.03394986802642293</v>
      </c>
      <c r="D102" s="160">
        <v>0.04967800000000001</v>
      </c>
      <c r="E102" s="160">
        <v>0.0233</v>
      </c>
      <c r="F102" s="160">
        <v>0.07480146822179864</v>
      </c>
      <c r="G102" s="160">
        <v>0.10122096694968775</v>
      </c>
      <c r="H102" s="160">
        <v>0.0008</v>
      </c>
      <c r="I102" s="160">
        <v>0.020408982000054116</v>
      </c>
      <c r="J102" s="160">
        <v>0.030795</v>
      </c>
      <c r="L102" s="232"/>
      <c r="M102" s="232"/>
      <c r="N102" s="232"/>
    </row>
    <row r="103" spans="1:14" ht="12" customHeight="1" thickBot="1">
      <c r="A103" s="133" t="s">
        <v>124</v>
      </c>
      <c r="B103" s="160">
        <v>0.001833915983723955</v>
      </c>
      <c r="C103" s="160">
        <v>0.015400013850052097</v>
      </c>
      <c r="D103" s="160">
        <v>0.04775255852660565</v>
      </c>
      <c r="E103" s="160">
        <v>0.00912082202851705</v>
      </c>
      <c r="F103" s="160">
        <v>0.03123069149583203</v>
      </c>
      <c r="G103" s="160">
        <v>0.07437319679791932</v>
      </c>
      <c r="H103" s="160">
        <v>0.005708788891721328</v>
      </c>
      <c r="I103" s="160">
        <v>0.00894740321479856</v>
      </c>
      <c r="J103" s="160">
        <v>0.014251409621105271</v>
      </c>
      <c r="L103" s="232"/>
      <c r="M103" s="232"/>
      <c r="N103" s="232"/>
    </row>
    <row r="104" spans="1:14" ht="13.5" thickBot="1">
      <c r="A104" s="133" t="s">
        <v>241</v>
      </c>
      <c r="B104" s="160">
        <v>0.008689961652268652</v>
      </c>
      <c r="C104" s="160">
        <v>0.013100136456036226</v>
      </c>
      <c r="D104" s="160">
        <v>0.0158</v>
      </c>
      <c r="E104" s="160">
        <v>0.002587</v>
      </c>
      <c r="F104" s="160">
        <v>0.045447140207231264</v>
      </c>
      <c r="G104" s="160">
        <v>0.058899999999999994</v>
      </c>
      <c r="H104" s="160">
        <v>0.010659</v>
      </c>
      <c r="I104" s="160">
        <v>0.048950629277022345</v>
      </c>
      <c r="J104" s="160">
        <v>0.0579</v>
      </c>
      <c r="L104" s="242"/>
      <c r="M104" s="232"/>
      <c r="N104" s="232"/>
    </row>
    <row r="105" spans="1:14" ht="12" customHeight="1" thickBot="1">
      <c r="A105" s="133" t="s">
        <v>242</v>
      </c>
      <c r="B105" s="160">
        <v>0.0031290000000000003</v>
      </c>
      <c r="C105" s="160">
        <v>0.007035201422183519</v>
      </c>
      <c r="D105" s="160">
        <v>0.053014</v>
      </c>
      <c r="E105" s="160">
        <v>0.077965</v>
      </c>
      <c r="F105" s="160">
        <v>0.07796500000000012</v>
      </c>
      <c r="G105" s="160">
        <v>0.077965</v>
      </c>
      <c r="H105" s="160">
        <v>0.037663</v>
      </c>
      <c r="I105" s="160">
        <v>0.03766300000000006</v>
      </c>
      <c r="J105" s="160">
        <v>0.037663</v>
      </c>
      <c r="L105" s="242"/>
      <c r="M105" s="232"/>
      <c r="N105" s="232"/>
    </row>
    <row r="106" spans="1:14" ht="21" customHeight="1" thickBot="1">
      <c r="A106" s="133" t="s">
        <v>243</v>
      </c>
      <c r="B106" s="160">
        <v>0.0305</v>
      </c>
      <c r="C106" s="160">
        <v>0.03071280308853424</v>
      </c>
      <c r="D106" s="160">
        <v>0.03071536813502629</v>
      </c>
      <c r="E106" s="160" t="s">
        <v>274</v>
      </c>
      <c r="F106" s="160" t="s">
        <v>274</v>
      </c>
      <c r="G106" s="160" t="s">
        <v>274</v>
      </c>
      <c r="H106" s="160" t="s">
        <v>274</v>
      </c>
      <c r="I106" s="160" t="s">
        <v>274</v>
      </c>
      <c r="J106" s="160" t="s">
        <v>274</v>
      </c>
      <c r="L106" s="242"/>
      <c r="M106" s="232"/>
      <c r="N106" s="232"/>
    </row>
    <row r="107" spans="1:14" ht="12" customHeight="1" thickBot="1">
      <c r="A107" s="133" t="s">
        <v>244</v>
      </c>
      <c r="B107" s="160">
        <v>0.0052</v>
      </c>
      <c r="C107" s="160">
        <v>0.007892790749827131</v>
      </c>
      <c r="D107" s="160">
        <v>0.0809</v>
      </c>
      <c r="E107" s="160" t="s">
        <v>274</v>
      </c>
      <c r="F107" s="160" t="s">
        <v>274</v>
      </c>
      <c r="G107" s="160" t="s">
        <v>274</v>
      </c>
      <c r="H107" s="160" t="s">
        <v>274</v>
      </c>
      <c r="I107" s="160" t="s">
        <v>274</v>
      </c>
      <c r="J107" s="160" t="s">
        <v>274</v>
      </c>
      <c r="L107" s="242"/>
      <c r="M107" s="232"/>
      <c r="N107" s="232"/>
    </row>
    <row r="108" spans="1:14" ht="12" customHeight="1" thickBot="1">
      <c r="A108" s="133" t="s">
        <v>128</v>
      </c>
      <c r="B108" s="160">
        <v>-0.10050000000000003</v>
      </c>
      <c r="C108" s="160">
        <v>0.048505745825528704</v>
      </c>
      <c r="D108" s="160">
        <v>0.2017</v>
      </c>
      <c r="E108" s="160">
        <v>-0.04310000000000003</v>
      </c>
      <c r="F108" s="160">
        <v>0.11290691632917048</v>
      </c>
      <c r="G108" s="160">
        <v>0.3639218484145399</v>
      </c>
      <c r="H108" s="160">
        <v>-0.2847181079279528</v>
      </c>
      <c r="I108" s="160">
        <v>0.026163225626103025</v>
      </c>
      <c r="J108" s="160">
        <v>0.209020897694558</v>
      </c>
      <c r="L108" s="232"/>
      <c r="M108" s="232"/>
      <c r="N108" s="232"/>
    </row>
    <row r="109" spans="1:14" ht="12" customHeight="1" thickBot="1">
      <c r="A109" s="133" t="s">
        <v>228</v>
      </c>
      <c r="B109" s="160">
        <v>-0.026003325599381344</v>
      </c>
      <c r="C109" s="160">
        <v>-0.004523777482154919</v>
      </c>
      <c r="D109" s="160">
        <v>0.00029999999999996696</v>
      </c>
      <c r="E109" s="160">
        <v>0.004899999999999904</v>
      </c>
      <c r="F109" s="160">
        <v>0.014161108977024855</v>
      </c>
      <c r="G109" s="160">
        <v>0.055399419953596096</v>
      </c>
      <c r="H109" s="160">
        <v>0.007800000000000029</v>
      </c>
      <c r="I109" s="160">
        <v>0.014297113103158753</v>
      </c>
      <c r="J109" s="160">
        <v>0.04322777046424786</v>
      </c>
      <c r="L109" s="242"/>
      <c r="M109" s="232"/>
      <c r="N109" s="232"/>
    </row>
    <row r="110" spans="1:14" ht="12" customHeight="1" thickBot="1">
      <c r="A110" s="133" t="s">
        <v>119</v>
      </c>
      <c r="B110" s="160">
        <v>-0.026100696055684547</v>
      </c>
      <c r="C110" s="160">
        <v>0.0046107570131115015</v>
      </c>
      <c r="D110" s="160">
        <v>0.03499999999999992</v>
      </c>
      <c r="E110" s="160">
        <v>-0.01488115428980552</v>
      </c>
      <c r="F110" s="160">
        <v>0.010032411600862256</v>
      </c>
      <c r="G110" s="160">
        <v>0.11282168874172172</v>
      </c>
      <c r="H110" s="160">
        <v>0.006199999999999983</v>
      </c>
      <c r="I110" s="160">
        <v>0.0028307390107829944</v>
      </c>
      <c r="J110" s="160">
        <v>0.08069300644775357</v>
      </c>
      <c r="L110" s="237"/>
      <c r="M110" s="232"/>
      <c r="N110" s="237"/>
    </row>
    <row r="111" spans="1:14" ht="12" customHeight="1" thickBot="1">
      <c r="A111" s="133" t="s">
        <v>227</v>
      </c>
      <c r="B111" s="160">
        <v>-0.004289713843774301</v>
      </c>
      <c r="C111" s="160">
        <v>0.005383392432454615</v>
      </c>
      <c r="D111" s="160">
        <v>0.0374000000000001</v>
      </c>
      <c r="E111" s="160">
        <v>-0.005900000000000016</v>
      </c>
      <c r="F111" s="160">
        <v>0.015657017765882533</v>
      </c>
      <c r="G111" s="160">
        <v>0.10894503311258297</v>
      </c>
      <c r="H111" s="160">
        <v>0.0005999999999999339</v>
      </c>
      <c r="I111" s="160">
        <v>0.009589849882343926</v>
      </c>
      <c r="J111" s="160">
        <v>0.09157427388382389</v>
      </c>
      <c r="L111" s="232"/>
      <c r="M111" s="232"/>
      <c r="N111" s="232"/>
    </row>
    <row r="112" spans="1:14" ht="12" customHeight="1" thickBot="1">
      <c r="A112" s="133" t="s">
        <v>120</v>
      </c>
      <c r="B112" s="160">
        <v>-0.027561252900232036</v>
      </c>
      <c r="C112" s="160">
        <v>0.03892464577510087</v>
      </c>
      <c r="D112" s="160">
        <v>0.06649663238949288</v>
      </c>
      <c r="E112" s="160">
        <v>-0.001984626705381576</v>
      </c>
      <c r="F112" s="160">
        <v>0.11809986260218094</v>
      </c>
      <c r="G112" s="160">
        <v>0.26220421500386704</v>
      </c>
      <c r="H112" s="160">
        <v>0.0019000000000000128</v>
      </c>
      <c r="I112" s="160">
        <v>0.04705762284524523</v>
      </c>
      <c r="J112" s="160">
        <v>0.19256486971601094</v>
      </c>
      <c r="L112" s="232"/>
      <c r="M112" s="232"/>
      <c r="N112" s="232"/>
    </row>
    <row r="113" spans="1:14" ht="12" customHeight="1" thickBot="1">
      <c r="A113" s="133" t="s">
        <v>121</v>
      </c>
      <c r="B113" s="160">
        <v>-0.10050000000000003</v>
      </c>
      <c r="C113" s="160">
        <v>0.0736965678404753</v>
      </c>
      <c r="D113" s="160">
        <v>0.1834</v>
      </c>
      <c r="E113" s="160">
        <v>-0.04310000000000003</v>
      </c>
      <c r="F113" s="160">
        <v>0.16727897379861342</v>
      </c>
      <c r="G113" s="160">
        <v>0.3639218484145399</v>
      </c>
      <c r="H113" s="160">
        <v>-0.2847181079279528</v>
      </c>
      <c r="I113" s="160">
        <v>0.03565009996900283</v>
      </c>
      <c r="J113" s="160">
        <v>0.209020897694558</v>
      </c>
      <c r="L113" s="232"/>
      <c r="M113" s="232"/>
      <c r="N113" s="232"/>
    </row>
    <row r="114" spans="1:10" ht="12" customHeight="1" thickBot="1">
      <c r="A114" s="133" t="s">
        <v>122</v>
      </c>
      <c r="B114" s="160">
        <v>-0.01090000000000002</v>
      </c>
      <c r="C114" s="160">
        <v>0.04923816542421011</v>
      </c>
      <c r="D114" s="160">
        <v>0.16619625313233377</v>
      </c>
      <c r="E114" s="160">
        <v>-0.026100000000000012</v>
      </c>
      <c r="F114" s="160">
        <v>0.061901637176145975</v>
      </c>
      <c r="G114" s="160">
        <v>0.22439999999999993</v>
      </c>
      <c r="H114" s="160">
        <v>-0.06931925728899069</v>
      </c>
      <c r="I114" s="160">
        <v>0.00038782203604442934</v>
      </c>
      <c r="J114" s="160">
        <v>0.10410000000000008</v>
      </c>
    </row>
    <row r="115" spans="1:10" ht="12" customHeight="1" thickBot="1">
      <c r="A115" s="133" t="s">
        <v>123</v>
      </c>
      <c r="B115" s="160">
        <v>0</v>
      </c>
      <c r="C115" s="160">
        <v>0.03537666760270556</v>
      </c>
      <c r="D115" s="160">
        <v>0.06719999999999993</v>
      </c>
      <c r="E115" s="160">
        <v>0.008599999999999941</v>
      </c>
      <c r="F115" s="160">
        <v>0.08993219591792614</v>
      </c>
      <c r="G115" s="160">
        <v>0.2067000000000001</v>
      </c>
      <c r="H115" s="160">
        <v>0.0046999999999999265</v>
      </c>
      <c r="I115" s="160">
        <v>0.0038026894683802197</v>
      </c>
      <c r="J115" s="160">
        <v>0.06899999999999995</v>
      </c>
    </row>
    <row r="116" spans="1:10" ht="12" customHeight="1" thickBot="1">
      <c r="A116" s="135" t="s">
        <v>124</v>
      </c>
      <c r="B116" s="161">
        <v>-0.025599999999999956</v>
      </c>
      <c r="C116" s="161">
        <v>0.033109839530668615</v>
      </c>
      <c r="D116" s="161">
        <v>0.2017</v>
      </c>
      <c r="E116" s="161">
        <v>-0.04300000000000004</v>
      </c>
      <c r="F116" s="161">
        <v>0.06571902858514658</v>
      </c>
      <c r="G116" s="161">
        <v>0.2370000000000001</v>
      </c>
      <c r="H116" s="161">
        <v>-0.0024999999999999467</v>
      </c>
      <c r="I116" s="161">
        <v>0.0011651111402195577</v>
      </c>
      <c r="J116" s="161">
        <v>0.06600000000000006</v>
      </c>
    </row>
    <row r="117" spans="1:10" ht="14.25">
      <c r="A117" s="79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4.25">
      <c r="A118" s="6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6.5" thickBot="1">
      <c r="A119" s="67" t="s">
        <v>268</v>
      </c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9" ht="9" customHeight="1">
      <c r="A120" s="70"/>
      <c r="B120" s="70"/>
      <c r="C120" s="70"/>
      <c r="D120" s="70"/>
      <c r="E120" s="70"/>
      <c r="F120" s="70"/>
      <c r="G120" s="70"/>
      <c r="H120" s="70"/>
      <c r="I120" s="36"/>
    </row>
    <row r="121" spans="1:9" ht="44.25" customHeight="1">
      <c r="A121" s="156"/>
      <c r="B121" s="129" t="s">
        <v>229</v>
      </c>
      <c r="C121" s="129" t="s">
        <v>230</v>
      </c>
      <c r="D121" s="129" t="s">
        <v>231</v>
      </c>
      <c r="E121" s="129" t="s">
        <v>232</v>
      </c>
      <c r="F121" s="129" t="s">
        <v>233</v>
      </c>
      <c r="G121" s="129" t="s">
        <v>234</v>
      </c>
      <c r="H121" s="129" t="s">
        <v>480</v>
      </c>
      <c r="I121" s="36"/>
    </row>
    <row r="122" spans="1:9" ht="9" customHeight="1" thickBot="1">
      <c r="A122" s="130"/>
      <c r="B122" s="130"/>
      <c r="C122" s="130"/>
      <c r="D122" s="130"/>
      <c r="E122" s="130"/>
      <c r="F122" s="130"/>
      <c r="G122" s="130"/>
      <c r="H122" s="130"/>
      <c r="I122" s="36"/>
    </row>
    <row r="123" spans="1:9" ht="12" customHeight="1" thickBot="1">
      <c r="A123" s="162" t="s">
        <v>109</v>
      </c>
      <c r="B123" s="83">
        <v>172170.22973000057</v>
      </c>
      <c r="C123" s="83">
        <v>765461.2675291123</v>
      </c>
      <c r="D123" s="83">
        <v>468291.06918188866</v>
      </c>
      <c r="E123" s="83">
        <v>222184.4870927831</v>
      </c>
      <c r="F123" s="83">
        <v>459937.80349242344</v>
      </c>
      <c r="G123" s="83">
        <v>164249.8174099153</v>
      </c>
      <c r="H123" s="83">
        <v>1158336.884324423</v>
      </c>
      <c r="I123" s="36"/>
    </row>
    <row r="124" spans="1:9" ht="12" customHeight="1" thickBot="1">
      <c r="A124" s="163" t="s">
        <v>158</v>
      </c>
      <c r="B124" s="87">
        <v>116275.57417</v>
      </c>
      <c r="C124" s="98">
        <v>295050.6140258618</v>
      </c>
      <c r="D124" s="98">
        <v>135978.6871031376</v>
      </c>
      <c r="E124" s="98">
        <v>70040.48687448297</v>
      </c>
      <c r="F124" s="98">
        <v>80810.54400315616</v>
      </c>
      <c r="G124" s="98">
        <v>11761.470254569644</v>
      </c>
      <c r="H124" s="98">
        <v>471307.4831312566</v>
      </c>
      <c r="I124" s="36"/>
    </row>
    <row r="125" spans="1:9" ht="12" customHeight="1" thickBot="1">
      <c r="A125" s="163" t="s">
        <v>246</v>
      </c>
      <c r="B125" s="87">
        <v>56244.96403000058</v>
      </c>
      <c r="C125" s="98">
        <v>428103.863486419</v>
      </c>
      <c r="D125" s="98">
        <v>311709.3883304001</v>
      </c>
      <c r="E125" s="98">
        <v>6075.66612</v>
      </c>
      <c r="F125" s="98">
        <v>158983.1579918352</v>
      </c>
      <c r="G125" s="98">
        <v>0</v>
      </c>
      <c r="H125" s="98">
        <v>182525.32320469068</v>
      </c>
      <c r="I125" s="36"/>
    </row>
    <row r="126" spans="1:9" ht="12" customHeight="1" thickBot="1">
      <c r="A126" s="163" t="s">
        <v>247</v>
      </c>
      <c r="B126" s="87">
        <v>0</v>
      </c>
      <c r="C126" s="98">
        <v>31359.664547945205</v>
      </c>
      <c r="D126" s="98">
        <v>766.2612205162882</v>
      </c>
      <c r="E126" s="98">
        <v>0</v>
      </c>
      <c r="F126" s="98">
        <v>1936.865</v>
      </c>
      <c r="G126" s="98">
        <v>0</v>
      </c>
      <c r="H126" s="98">
        <v>166.1150684931507</v>
      </c>
      <c r="I126" s="36"/>
    </row>
    <row r="127" spans="1:9" ht="12" customHeight="1" thickBot="1">
      <c r="A127" s="163" t="s">
        <v>248</v>
      </c>
      <c r="B127" s="87">
        <v>0</v>
      </c>
      <c r="C127" s="98">
        <v>0</v>
      </c>
      <c r="D127" s="98">
        <v>0</v>
      </c>
      <c r="E127" s="98">
        <v>85317.25985669516</v>
      </c>
      <c r="F127" s="98">
        <v>57138.63578077067</v>
      </c>
      <c r="G127" s="98">
        <v>0</v>
      </c>
      <c r="H127" s="98">
        <v>14308.59546</v>
      </c>
      <c r="I127" s="36"/>
    </row>
    <row r="128" spans="1:9" ht="12" customHeight="1" thickBot="1">
      <c r="A128" s="163" t="s">
        <v>249</v>
      </c>
      <c r="B128" s="87">
        <v>0</v>
      </c>
      <c r="C128" s="98">
        <v>12913.72314994788</v>
      </c>
      <c r="D128" s="98">
        <v>20474.32639792736</v>
      </c>
      <c r="E128" s="98">
        <v>61003.50226470534</v>
      </c>
      <c r="F128" s="98">
        <v>161354.35384936575</v>
      </c>
      <c r="G128" s="98">
        <v>152492.88230247574</v>
      </c>
      <c r="H128" s="98">
        <v>138105.29876079425</v>
      </c>
      <c r="I128" s="36"/>
    </row>
    <row r="129" spans="1:9" ht="12" customHeight="1" thickBot="1">
      <c r="A129" s="163" t="s">
        <v>250</v>
      </c>
      <c r="B129" s="87">
        <v>-350.30847</v>
      </c>
      <c r="C129" s="98">
        <v>-1967.12779</v>
      </c>
      <c r="D129" s="98">
        <v>-1074.82297</v>
      </c>
      <c r="E129" s="98">
        <v>-284.5907331003903</v>
      </c>
      <c r="F129" s="98">
        <v>-469.5415391501683</v>
      </c>
      <c r="G129" s="98">
        <v>-10.513787130084355</v>
      </c>
      <c r="H129" s="98">
        <v>2125.269717900982</v>
      </c>
      <c r="I129" s="36"/>
    </row>
    <row r="130" spans="1:9" ht="12" customHeight="1" thickBot="1">
      <c r="A130" s="164" t="s">
        <v>159</v>
      </c>
      <c r="B130" s="92">
        <v>0</v>
      </c>
      <c r="C130" s="99">
        <v>0.5301089383025905</v>
      </c>
      <c r="D130" s="99">
        <v>437.2290999073227</v>
      </c>
      <c r="E130" s="99">
        <v>32.16271</v>
      </c>
      <c r="F130" s="99">
        <v>183.78840644577235</v>
      </c>
      <c r="G130" s="99">
        <v>5.97864</v>
      </c>
      <c r="H130" s="99">
        <v>349798.7989812872</v>
      </c>
      <c r="I130" s="36"/>
    </row>
    <row r="131" spans="1:10" ht="12" customHeight="1">
      <c r="A131" s="80" t="s">
        <v>160</v>
      </c>
      <c r="D131" s="36"/>
      <c r="E131" s="36"/>
      <c r="F131" s="36"/>
      <c r="G131" s="36"/>
      <c r="H131" s="36"/>
      <c r="I131" s="36"/>
      <c r="J131" s="36"/>
    </row>
    <row r="132" spans="1:10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ht="14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ht="14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14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ht="14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ht="14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ht="14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4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14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ht="14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4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ht="14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4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4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4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ht="14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ht="14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ht="14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ht="14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ht="14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ht="14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ht="14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ht="14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4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ht="14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ht="14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ht="14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ht="14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ht="14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ht="14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ht="14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4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4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4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ht="14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</row>
    <row r="216" spans="1:10" ht="14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4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</row>
    <row r="218" spans="1:10" ht="14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</row>
    <row r="219" spans="1:10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</row>
    <row r="220" spans="1:10" ht="14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</row>
    <row r="221" spans="1:10" ht="14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ht="14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ht="14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ht="14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ht="14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14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ht="14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ht="14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</row>
    <row r="229" spans="1:10" ht="14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ht="14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ht="14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ht="14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ht="14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ht="14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ht="14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</row>
    <row r="236" spans="1:10" ht="14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</row>
    <row r="237" spans="1:10" ht="14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</row>
    <row r="238" spans="1:10" ht="14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</row>
    <row r="239" spans="1:10" ht="14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ht="14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ht="14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ht="14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4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</row>
    <row r="244" spans="1:10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</row>
    <row r="245" spans="1:10" ht="14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</row>
    <row r="246" spans="1:10" ht="14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ht="14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</row>
    <row r="250" spans="1:10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</row>
    <row r="251" spans="1:10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ht="14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ht="14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ht="14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ht="14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ht="14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ht="14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ht="14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ht="14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</row>
    <row r="268" spans="1:10" ht="14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</row>
    <row r="269" spans="1:10" ht="14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</row>
    <row r="270" spans="1:10" ht="14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</row>
    <row r="271" spans="1:10" ht="14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ht="14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ht="14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ht="14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ht="14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ht="14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ht="14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ht="14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ht="14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ht="14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ht="14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</row>
    <row r="282" spans="1:10" ht="14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</row>
    <row r="283" spans="1:10" ht="14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</row>
    <row r="284" spans="1:10" ht="14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ht="14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ht="14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ht="14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ht="14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ht="14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ht="14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ht="14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ht="14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ht="14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</row>
    <row r="294" spans="1:10" ht="14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</row>
    <row r="295" spans="1:10" ht="14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</row>
    <row r="296" spans="1:10" ht="14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ht="14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</row>
    <row r="298" spans="1:10" ht="14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</row>
    <row r="299" spans="1:10" ht="14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0" ht="14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ht="14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ht="14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ht="14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ht="14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ht="14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ht="14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ht="14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ht="14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ht="14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</row>
    <row r="310" spans="1:10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</row>
    <row r="311" spans="1:10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</row>
    <row r="312" spans="1:10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</row>
    <row r="313" spans="1:10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</row>
    <row r="314" spans="1:10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</row>
    <row r="315" spans="1:10" ht="14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</row>
    <row r="316" spans="1:10" ht="14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</row>
    <row r="317" spans="1:10" ht="14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</row>
    <row r="318" spans="1:10" ht="14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</row>
    <row r="319" spans="1:10" ht="14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ht="14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ht="14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ht="14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ht="14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ht="14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ht="14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ht="14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ht="14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</row>
    <row r="328" spans="1:10" ht="14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</row>
    <row r="329" spans="1:10" ht="14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</row>
    <row r="330" spans="1:10" ht="14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</row>
    <row r="331" spans="1:10" ht="14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</row>
    <row r="332" spans="1:10" ht="14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</row>
    <row r="333" spans="1:10" ht="14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</row>
    <row r="334" spans="1:10" ht="14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</row>
    <row r="335" spans="1:10" ht="14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</row>
    <row r="336" spans="1:10" ht="14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</row>
    <row r="337" spans="1:10" ht="14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ht="14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ht="14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ht="14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ht="14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ht="14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ht="14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ht="14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ht="14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</row>
    <row r="346" spans="1:10" ht="14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</row>
    <row r="347" spans="1:10" ht="14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</row>
    <row r="348" spans="1:10" ht="14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</row>
    <row r="349" spans="1:10" ht="14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ht="14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ht="14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ht="14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ht="14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ht="14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ht="14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ht="14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ht="14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ht="14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ht="14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</row>
    <row r="360" spans="1:10" ht="14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</row>
    <row r="361" spans="1:10" ht="14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</row>
    <row r="362" spans="1:10" ht="14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</row>
    <row r="363" spans="1:10" ht="14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ht="14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ht="14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ht="14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ht="14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ht="14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ht="14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ht="14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ht="14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ht="14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ht="14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</row>
    <row r="374" spans="1:10" ht="14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ht="14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ht="14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ht="14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ht="14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ht="14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ht="14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ht="14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</row>
    <row r="382" spans="1:10" ht="14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</row>
    <row r="383" spans="1:10" ht="14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</row>
    <row r="384" spans="1:10" ht="14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ht="14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ht="14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ht="14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ht="14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ht="14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ht="14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ht="14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ht="14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ht="14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ht="14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ht="14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ht="14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ht="14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ht="14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ht="14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ht="14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ht="14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ht="14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ht="14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ht="14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ht="14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ht="14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ht="14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ht="14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ht="14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ht="14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ht="14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ht="14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ht="14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ht="14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ht="14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1:10" ht="14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1:10" ht="14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1:10" ht="14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1:10" ht="14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1:10" ht="14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</row>
    <row r="421" spans="1:10" ht="14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</row>
    <row r="422" spans="1:10" ht="14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</row>
    <row r="423" spans="1:10" ht="14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</row>
    <row r="424" spans="1:10" ht="14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</row>
    <row r="425" spans="1:10" ht="14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</row>
    <row r="426" spans="1:10" ht="14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</row>
    <row r="427" spans="1:10" ht="14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</row>
    <row r="428" spans="1:10" ht="14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</row>
    <row r="429" spans="1:10" ht="14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</row>
    <row r="430" spans="1:10" ht="14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</row>
    <row r="431" spans="1:10" ht="14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</row>
    <row r="432" spans="1:10" ht="14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</row>
  </sheetData>
  <sheetProtection/>
  <mergeCells count="12">
    <mergeCell ref="H91:J91"/>
    <mergeCell ref="E31:E32"/>
    <mergeCell ref="F31:F32"/>
    <mergeCell ref="G31:G32"/>
    <mergeCell ref="A58:H58"/>
    <mergeCell ref="A87:I87"/>
    <mergeCell ref="B91:D91"/>
    <mergeCell ref="E91:G91"/>
    <mergeCell ref="A31:A32"/>
    <mergeCell ref="B31:B32"/>
    <mergeCell ref="C31:C32"/>
    <mergeCell ref="D31:D32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4.25"/>
  <cols>
    <col min="1" max="1" width="13.625" style="179" customWidth="1"/>
    <col min="2" max="16384" width="9.00390625" style="179" customWidth="1"/>
  </cols>
  <sheetData>
    <row r="1" spans="1:5" ht="16.5" thickBot="1">
      <c r="A1" s="8" t="s">
        <v>269</v>
      </c>
      <c r="B1" s="9"/>
      <c r="C1" s="9"/>
      <c r="D1" s="9"/>
      <c r="E1" s="9"/>
    </row>
    <row r="2" spans="1:5" ht="8.25" customHeight="1">
      <c r="A2" s="180"/>
      <c r="B2" s="180"/>
      <c r="C2" s="180"/>
      <c r="D2" s="180"/>
      <c r="E2" s="238"/>
    </row>
    <row r="3" spans="1:5" ht="14.25">
      <c r="A3" s="2"/>
      <c r="B3" s="1" t="s">
        <v>195</v>
      </c>
      <c r="C3" s="1" t="s">
        <v>196</v>
      </c>
      <c r="D3" s="1" t="s">
        <v>109</v>
      </c>
      <c r="E3" s="47"/>
    </row>
    <row r="4" spans="1:5" ht="8.25" customHeight="1" thickBot="1">
      <c r="A4" s="6"/>
      <c r="B4" s="6"/>
      <c r="C4" s="6"/>
      <c r="D4" s="6"/>
      <c r="E4" s="48"/>
    </row>
    <row r="5" spans="1:5" ht="15" thickBot="1">
      <c r="A5" s="14" t="s">
        <v>197</v>
      </c>
      <c r="B5" s="181">
        <v>32259354.156</v>
      </c>
      <c r="C5" s="181">
        <v>3019432.485</v>
      </c>
      <c r="D5" s="181">
        <v>35278786.642</v>
      </c>
      <c r="E5" s="9"/>
    </row>
    <row r="6" spans="1:5" ht="15" thickBot="1">
      <c r="A6" s="10" t="s">
        <v>161</v>
      </c>
      <c r="B6" s="182">
        <v>1962986.263</v>
      </c>
      <c r="C6" s="182">
        <v>1500516.771</v>
      </c>
      <c r="D6" s="183">
        <v>3463503.034</v>
      </c>
      <c r="E6" s="9"/>
    </row>
    <row r="7" spans="1:5" ht="15" thickBot="1">
      <c r="A7" s="11" t="s">
        <v>143</v>
      </c>
      <c r="B7" s="184">
        <v>30296367.893</v>
      </c>
      <c r="C7" s="184">
        <v>1518915.714</v>
      </c>
      <c r="D7" s="185">
        <v>31815283.608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270</v>
      </c>
      <c r="B9" s="9"/>
      <c r="C9" s="9"/>
      <c r="D9" s="9"/>
      <c r="E9" s="9"/>
    </row>
    <row r="10" spans="1:5" ht="9" customHeight="1">
      <c r="A10" s="186"/>
      <c r="B10" s="186"/>
      <c r="C10" s="186"/>
      <c r="D10" s="186"/>
      <c r="E10" s="9"/>
    </row>
    <row r="11" spans="1:5" ht="14.25">
      <c r="A11" s="2"/>
      <c r="B11" s="1" t="s">
        <v>195</v>
      </c>
      <c r="C11" s="1" t="s">
        <v>198</v>
      </c>
      <c r="D11" s="1" t="s">
        <v>109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197</v>
      </c>
      <c r="B13" s="181">
        <v>6722246.329</v>
      </c>
      <c r="C13" s="181">
        <v>195692.615</v>
      </c>
      <c r="D13" s="181">
        <v>6917938.944</v>
      </c>
      <c r="E13" s="9"/>
    </row>
    <row r="14" spans="1:5" ht="15" thickBot="1">
      <c r="A14" s="10" t="s">
        <v>161</v>
      </c>
      <c r="B14" s="182">
        <v>72625.638</v>
      </c>
      <c r="C14" s="182">
        <v>41989.277</v>
      </c>
      <c r="D14" s="182">
        <v>114614.914</v>
      </c>
      <c r="E14" s="9"/>
    </row>
    <row r="15" spans="1:5" ht="15" thickBot="1">
      <c r="A15" s="10" t="s">
        <v>199</v>
      </c>
      <c r="B15" s="182">
        <v>44825.846</v>
      </c>
      <c r="C15" s="182">
        <v>2415.502</v>
      </c>
      <c r="D15" s="182">
        <v>47241.346</v>
      </c>
      <c r="E15" s="9"/>
    </row>
    <row r="16" spans="1:5" ht="15" thickBot="1">
      <c r="A16" s="10" t="s">
        <v>200</v>
      </c>
      <c r="B16" s="182">
        <v>27799.794</v>
      </c>
      <c r="C16" s="182">
        <v>39573.774</v>
      </c>
      <c r="D16" s="182">
        <v>67373.569</v>
      </c>
      <c r="E16" s="9"/>
    </row>
    <row r="17" spans="1:5" ht="15" thickBot="1">
      <c r="A17" s="10" t="s">
        <v>143</v>
      </c>
      <c r="B17" s="182">
        <v>6649620.69</v>
      </c>
      <c r="C17" s="182">
        <v>153703.34</v>
      </c>
      <c r="D17" s="182">
        <v>6803324.029</v>
      </c>
      <c r="E17" s="9"/>
    </row>
    <row r="18" spans="1:5" ht="15" thickBot="1">
      <c r="A18" s="10" t="s">
        <v>199</v>
      </c>
      <c r="B18" s="182">
        <v>32177.085</v>
      </c>
      <c r="C18" s="182">
        <v>53265.194</v>
      </c>
      <c r="D18" s="182">
        <v>85442.28</v>
      </c>
      <c r="E18" s="9"/>
    </row>
    <row r="19" spans="1:5" ht="15" thickBot="1">
      <c r="A19" s="11" t="s">
        <v>200</v>
      </c>
      <c r="B19" s="184">
        <v>6617443.604</v>
      </c>
      <c r="C19" s="184">
        <v>100438.144</v>
      </c>
      <c r="D19" s="184">
        <v>6717881.748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201</v>
      </c>
      <c r="B21" s="9"/>
      <c r="C21" s="9"/>
      <c r="D21" s="9"/>
      <c r="E21" s="9"/>
    </row>
    <row r="22" spans="1:5" ht="8.25" customHeight="1">
      <c r="A22" s="180"/>
      <c r="B22" s="180"/>
      <c r="C22" s="180"/>
      <c r="D22" s="180"/>
      <c r="E22" s="9"/>
    </row>
    <row r="23" spans="1:5" ht="14.25">
      <c r="A23" s="357"/>
      <c r="B23" s="1" t="s">
        <v>202</v>
      </c>
      <c r="C23" s="357" t="s">
        <v>203</v>
      </c>
      <c r="D23" s="358" t="s">
        <v>204</v>
      </c>
      <c r="E23" s="9"/>
    </row>
    <row r="24" spans="1:5" ht="14.25">
      <c r="A24" s="357"/>
      <c r="B24" s="1" t="s">
        <v>205</v>
      </c>
      <c r="C24" s="357"/>
      <c r="D24" s="358"/>
      <c r="E24" s="9"/>
    </row>
    <row r="25" spans="1:5" ht="8.25" customHeight="1" thickBot="1">
      <c r="A25" s="187"/>
      <c r="B25" s="187"/>
      <c r="C25" s="187"/>
      <c r="D25" s="187"/>
      <c r="E25" s="9"/>
    </row>
    <row r="26" spans="1:5" ht="15.75" thickBot="1">
      <c r="A26" s="244">
        <v>40451</v>
      </c>
      <c r="B26" s="188">
        <v>145.8791</v>
      </c>
      <c r="C26" s="188">
        <v>141.0332</v>
      </c>
      <c r="D26" s="188">
        <v>232.49</v>
      </c>
      <c r="E26" s="9"/>
    </row>
    <row r="27" spans="1:5" ht="15.75" thickBot="1">
      <c r="A27" s="244">
        <v>40543</v>
      </c>
      <c r="B27" s="189">
        <v>144.6693</v>
      </c>
      <c r="C27" s="189">
        <v>142.7477</v>
      </c>
      <c r="D27" s="189">
        <v>230.38</v>
      </c>
      <c r="E27" s="9"/>
    </row>
    <row r="28" spans="1:5" ht="15.75" thickBot="1">
      <c r="A28" s="244">
        <v>40633</v>
      </c>
      <c r="B28" s="189">
        <v>143.1506</v>
      </c>
      <c r="C28" s="189">
        <v>147.2073</v>
      </c>
      <c r="D28" s="189">
        <v>244.84</v>
      </c>
      <c r="E28" s="9"/>
    </row>
    <row r="29" spans="1:5" ht="15.75" thickBot="1">
      <c r="A29" s="244">
        <v>40724</v>
      </c>
      <c r="B29" s="189">
        <v>144.4516</v>
      </c>
      <c r="C29" s="189">
        <v>149.0174</v>
      </c>
      <c r="D29" s="189">
        <v>225.23</v>
      </c>
      <c r="E29" s="9"/>
    </row>
    <row r="30" spans="1:5" ht="15.75" thickBot="1">
      <c r="A30" s="244">
        <v>40816</v>
      </c>
      <c r="B30" s="189">
        <v>147.6715</v>
      </c>
      <c r="C30" s="189">
        <v>150.7956</v>
      </c>
      <c r="D30" s="189">
        <v>222.42</v>
      </c>
      <c r="E30" s="9"/>
    </row>
    <row r="31" spans="1:5" ht="15.75" thickBot="1">
      <c r="A31" s="244">
        <v>40907</v>
      </c>
      <c r="B31" s="189">
        <v>146.0587</v>
      </c>
      <c r="C31" s="189">
        <v>152.5738</v>
      </c>
      <c r="D31" s="189">
        <v>215.45</v>
      </c>
      <c r="E31" s="9"/>
    </row>
    <row r="32" spans="1:5" ht="15.75" thickBot="1">
      <c r="A32" s="245">
        <v>40998</v>
      </c>
      <c r="B32" s="189">
        <v>147.4397</v>
      </c>
      <c r="C32" s="189">
        <v>154.372</v>
      </c>
      <c r="D32" s="189">
        <v>203.54</v>
      </c>
      <c r="E32" s="9"/>
    </row>
    <row r="33" spans="1:5" ht="15.75" thickBot="1">
      <c r="A33" s="245">
        <v>41089</v>
      </c>
      <c r="B33" s="189">
        <v>149.3542</v>
      </c>
      <c r="C33" s="189" t="s">
        <v>235</v>
      </c>
      <c r="D33" s="189">
        <v>187.67</v>
      </c>
      <c r="E33" s="9"/>
    </row>
    <row r="34" spans="1:5" ht="15.75" thickBot="1">
      <c r="A34" s="246">
        <v>41180</v>
      </c>
      <c r="B34" s="190">
        <v>152.9183</v>
      </c>
      <c r="C34" s="190" t="s">
        <v>235</v>
      </c>
      <c r="D34" s="190">
        <v>190.12</v>
      </c>
      <c r="E34" s="9"/>
    </row>
    <row r="35" spans="1:14" ht="14.2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</sheetData>
  <sheetProtection/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9.00390625" defaultRowHeight="14.25"/>
  <cols>
    <col min="1" max="1" width="18.50390625" style="179" customWidth="1"/>
    <col min="2" max="16384" width="9.00390625" style="179" customWidth="1"/>
  </cols>
  <sheetData>
    <row r="1" spans="1:6" ht="21.75" customHeight="1" thickBot="1">
      <c r="A1" s="8" t="s">
        <v>271</v>
      </c>
      <c r="B1" s="9"/>
      <c r="C1" s="9"/>
      <c r="D1" s="9"/>
      <c r="E1" s="9"/>
      <c r="F1" s="9"/>
    </row>
    <row r="2" spans="1:6" ht="9.75" customHeight="1">
      <c r="A2" s="180"/>
      <c r="B2" s="180"/>
      <c r="C2" s="180"/>
      <c r="D2" s="9"/>
      <c r="E2" s="9"/>
      <c r="F2" s="9"/>
    </row>
    <row r="3" spans="1:6" ht="14.25">
      <c r="A3" s="2"/>
      <c r="B3" s="1" t="s">
        <v>206</v>
      </c>
      <c r="C3" s="1" t="s">
        <v>207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197</v>
      </c>
      <c r="B5" s="181">
        <v>72917070.624</v>
      </c>
      <c r="C5" s="181">
        <v>2741</v>
      </c>
      <c r="D5" s="9"/>
      <c r="E5" s="9"/>
      <c r="F5" s="9"/>
    </row>
    <row r="6" spans="1:6" ht="15" thickBot="1">
      <c r="A6" s="10" t="s">
        <v>208</v>
      </c>
      <c r="B6" s="182">
        <v>39100856.082</v>
      </c>
      <c r="C6" s="182">
        <v>2037</v>
      </c>
      <c r="D6" s="9"/>
      <c r="E6" s="9"/>
      <c r="F6" s="9"/>
    </row>
    <row r="7" spans="1:6" ht="15" thickBot="1">
      <c r="A7" s="10" t="s">
        <v>209</v>
      </c>
      <c r="B7" s="182">
        <v>28618707.548</v>
      </c>
      <c r="C7" s="182">
        <v>374</v>
      </c>
      <c r="D7" s="9"/>
      <c r="E7" s="9"/>
      <c r="F7" s="9"/>
    </row>
    <row r="8" spans="1:6" ht="15" thickBot="1">
      <c r="A8" s="10" t="s">
        <v>210</v>
      </c>
      <c r="B8" s="182">
        <v>3349.859</v>
      </c>
      <c r="C8" s="182">
        <v>16</v>
      </c>
      <c r="D8" s="9"/>
      <c r="E8" s="9"/>
      <c r="F8" s="9"/>
    </row>
    <row r="9" spans="1:6" ht="15" thickBot="1">
      <c r="A9" s="10" t="s">
        <v>211</v>
      </c>
      <c r="B9" s="182">
        <v>177237.504</v>
      </c>
      <c r="C9" s="182">
        <v>307</v>
      </c>
      <c r="D9" s="9"/>
      <c r="E9" s="9"/>
      <c r="F9" s="9"/>
    </row>
    <row r="10" spans="1:6" ht="15" thickBot="1">
      <c r="A10" s="11" t="s">
        <v>212</v>
      </c>
      <c r="B10" s="184">
        <v>5016919.631</v>
      </c>
      <c r="C10" s="184">
        <v>7</v>
      </c>
      <c r="D10" s="9"/>
      <c r="E10" s="9"/>
      <c r="F10" s="9"/>
    </row>
    <row r="11" spans="1:6" ht="14.25">
      <c r="A11" s="193"/>
      <c r="B11" s="194"/>
      <c r="C11" s="195"/>
      <c r="D11" s="9"/>
      <c r="E11" s="9"/>
      <c r="F11" s="9"/>
    </row>
    <row r="12" spans="1:6" ht="15.75">
      <c r="A12" s="8"/>
      <c r="B12" s="223"/>
      <c r="C12" s="9"/>
      <c r="D12" s="9"/>
      <c r="E12" s="9"/>
      <c r="F12" s="9"/>
    </row>
    <row r="13" spans="1:6" ht="14.25">
      <c r="A13" s="192"/>
      <c r="B13" s="195"/>
      <c r="C13" s="195"/>
      <c r="D13" s="9"/>
      <c r="E13" s="9"/>
      <c r="F13" s="9"/>
    </row>
    <row r="14" spans="1:6" ht="15.75">
      <c r="A14" s="8" t="s">
        <v>213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196"/>
      <c r="B16" s="196"/>
      <c r="C16" s="196"/>
      <c r="D16" s="196"/>
      <c r="E16" s="9"/>
      <c r="F16" s="9"/>
    </row>
    <row r="17" spans="1:6" ht="22.5">
      <c r="A17" s="197"/>
      <c r="B17" s="1" t="s">
        <v>272</v>
      </c>
      <c r="C17" s="1" t="s">
        <v>273</v>
      </c>
      <c r="D17" s="1" t="s">
        <v>214</v>
      </c>
      <c r="E17" s="9"/>
      <c r="F17" s="9"/>
    </row>
    <row r="18" spans="1:6" ht="8.25" customHeight="1" thickBot="1">
      <c r="A18" s="198"/>
      <c r="B18" s="199"/>
      <c r="C18" s="199"/>
      <c r="D18" s="199"/>
      <c r="E18" s="9"/>
      <c r="F18" s="9"/>
    </row>
    <row r="19" spans="1:6" ht="15" thickBot="1">
      <c r="A19" s="47" t="s">
        <v>215</v>
      </c>
      <c r="B19" s="200">
        <v>15529400.93356</v>
      </c>
      <c r="C19" s="200">
        <v>16925625.648963097</v>
      </c>
      <c r="D19" s="201">
        <v>0.08990847241156408</v>
      </c>
      <c r="E19" s="9"/>
      <c r="F19" s="9"/>
    </row>
    <row r="20" spans="1:6" ht="15" thickBot="1">
      <c r="A20" s="10" t="s">
        <v>216</v>
      </c>
      <c r="B20" s="182">
        <v>9107571.31306</v>
      </c>
      <c r="C20" s="182">
        <v>10896917.951789282</v>
      </c>
      <c r="D20" s="202">
        <v>0.19646803491545645</v>
      </c>
      <c r="E20" s="9"/>
      <c r="F20" s="9"/>
    </row>
    <row r="21" spans="1:6" ht="15" thickBot="1">
      <c r="A21" s="10" t="s">
        <v>217</v>
      </c>
      <c r="B21" s="182">
        <v>6371793.27722</v>
      </c>
      <c r="C21" s="182">
        <v>5990912.6377241425</v>
      </c>
      <c r="D21" s="203">
        <v>-0.05977605093648526</v>
      </c>
      <c r="E21" s="9"/>
      <c r="F21" s="9"/>
    </row>
    <row r="22" spans="1:6" ht="15" thickBot="1">
      <c r="A22" s="10" t="s">
        <v>218</v>
      </c>
      <c r="B22" s="182">
        <v>50036.34328</v>
      </c>
      <c r="C22" s="182">
        <v>37795.059449672655</v>
      </c>
      <c r="D22" s="203">
        <v>-0.2446478504999046</v>
      </c>
      <c r="E22" s="9"/>
      <c r="F22" s="9"/>
    </row>
    <row r="23" spans="1:6" ht="15" thickBot="1">
      <c r="A23" s="204" t="s">
        <v>219</v>
      </c>
      <c r="B23" s="184">
        <v>5581521.39204</v>
      </c>
      <c r="C23" s="184">
        <v>6980285.14903692</v>
      </c>
      <c r="D23" s="205">
        <v>0.25060618042094124</v>
      </c>
      <c r="E23" s="9"/>
      <c r="F23" s="9"/>
    </row>
    <row r="24" spans="1:6" ht="15.75">
      <c r="A24" s="8"/>
      <c r="B24" s="223"/>
      <c r="C24" s="8"/>
      <c r="D24" s="223"/>
      <c r="E24" s="9"/>
      <c r="F24" s="9"/>
    </row>
    <row r="25" spans="1:6" ht="15.75">
      <c r="A25" s="8"/>
      <c r="B25" s="223"/>
      <c r="C25" s="8"/>
      <c r="D25" s="223"/>
      <c r="E25" s="9"/>
      <c r="F25" s="9"/>
    </row>
    <row r="26" spans="1:6" ht="15.75">
      <c r="A26" s="8"/>
      <c r="B26" s="223"/>
      <c r="C26" s="8"/>
      <c r="D26" s="223"/>
      <c r="E26" s="9"/>
      <c r="F26" s="9"/>
    </row>
    <row r="27" spans="1:6" ht="15.75">
      <c r="A27" s="8"/>
      <c r="B27" s="223"/>
      <c r="C27" s="8"/>
      <c r="D27" s="223"/>
      <c r="E27" s="9"/>
      <c r="F27" s="9"/>
    </row>
    <row r="28" spans="1:6" ht="15.75">
      <c r="A28" s="8"/>
      <c r="B28" s="223"/>
      <c r="C28" s="8"/>
      <c r="D28" s="223"/>
      <c r="E28" s="9"/>
      <c r="F28" s="9"/>
    </row>
    <row r="29" spans="1:6" ht="15.75">
      <c r="A29" s="8"/>
      <c r="B29" s="223"/>
      <c r="C29" s="8"/>
      <c r="D29" s="223"/>
      <c r="E29" s="9"/>
      <c r="F29" s="9"/>
    </row>
    <row r="30" spans="1:6" ht="15.75">
      <c r="A30" s="8"/>
      <c r="B30" s="223"/>
      <c r="C30" s="8"/>
      <c r="D30" s="223"/>
      <c r="E30" s="9"/>
      <c r="F30" s="9"/>
    </row>
    <row r="31" spans="1:6" ht="15.75">
      <c r="A31" s="8"/>
      <c r="B31" s="223"/>
      <c r="C31" s="8"/>
      <c r="D31" s="223"/>
      <c r="E31" s="9"/>
      <c r="F31" s="9"/>
    </row>
    <row r="32" spans="1:6" ht="15.75">
      <c r="A32" s="8"/>
      <c r="B32" s="223"/>
      <c r="C32" s="8"/>
      <c r="D32" s="223"/>
      <c r="E32" s="9"/>
      <c r="F32" s="9"/>
    </row>
    <row r="33" spans="1:6" ht="15.75">
      <c r="A33" s="8"/>
      <c r="B33" s="223"/>
      <c r="C33" s="8"/>
      <c r="D33" s="223"/>
      <c r="E33" s="9"/>
      <c r="F3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2015-01-12T08:59:37Z</dcterms:created>
  <dcterms:modified xsi:type="dcterms:W3CDTF">2015-01-12T08:59:51Z</dcterms:modified>
  <cp:category/>
  <cp:version/>
  <cp:contentType/>
  <cp:contentStatus/>
</cp:coreProperties>
</file>