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'BANKOKR1'!$A$1:$BB$95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<sst xmlns="http://schemas.openxmlformats.org/spreadsheetml/2006/main" count="276" uniqueCount="124">
  <si>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</si>
  <si>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</si>
  <si>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</si>
  <si>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</si>
  <si>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</si>
  <si>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</si>
  <si>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</si>
  <si>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</si>
  <si>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</si>
  <si>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</si>
  <si>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</si>
  <si>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</si>
  <si>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</si>
  <si>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</si>
  <si>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</si>
  <si>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</si>
  <si>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</si>
  <si>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</si>
  <si>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</si>
  <si>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</si>
  <si>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</si>
  <si>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</si>
  <si>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</si>
  <si>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</si>
  <si>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</si>
  <si>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</si>
  <si>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</si>
  <si>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</si>
  <si>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</si>
  <si>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</si>
  <si>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</si>
  <si>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</si>
  <si>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</si>
  <si>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</si>
  <si>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</si>
  <si>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</si>
  <si>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</si>
  <si>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</si>
  <si>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</si>
  <si>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</si>
  <si>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</si>
  <si>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</si>
  <si>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</si>
  <si>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</si>
  <si>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</si>
  <si>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</si>
  <si>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</si>
  <si>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</si>
  <si>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</si>
  <si>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</si>
  <si>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</si>
  <si>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</si>
  <si>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</si>
  <si>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</si>
  <si>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</si>
  <si>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</si>
  <si>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</si>
  <si>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</si>
  <si>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</si>
  <si>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</si>
  <si>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</si>
  <si>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</si>
  <si>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</si>
  <si>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</si>
  <si>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</si>
  <si>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</si>
  <si>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</si>
  <si>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</si>
  <si>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</si>
  <si>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</si>
  <si>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</si>
  <si>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</si>
  <si>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</si>
  <si>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</si>
  <si>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</si>
  <si>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</si>
  <si>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</si>
  <si>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</si>
  <si>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</si>
  <si>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</si>
  <si>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</si>
  <si>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</si>
  <si>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</si>
  <si>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</si>
  <si>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</si>
  <si>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</si>
  <si>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</si>
  <si>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</si>
  <si>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</si>
  <si>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</si>
  <si>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</si>
  <si>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</si>
  <si>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</si>
  <si>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</si>
  <si>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</si>
  <si>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</si>
  <si>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</si>
  <si>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</si>
  <si>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</si>
  <si>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</si>
  <si>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</si>
  <si>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</si>
  <si>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</si>
  <si>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</si>
  <si>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</si>
  <si>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</si>
  <si>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</si>
  <si>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</si>
  <si>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</si>
  <si>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</si>
  <si>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</si>
  <si>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</si>
  <si>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</si>
  <si>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</si>
  <si>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</si>
  <si>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</si>
  <si>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</si>
  <si>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</si>
  <si>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</si>
  <si>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</si>
  <si>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 xml:space="preserve">  CITISA</t>
  </si>
  <si>
    <t>SMWRSA</t>
  </si>
  <si>
    <t>Rozmiestnenie organizačných jednotiek komerčných bánk v Slovenskej republike k 30.06.2009</t>
  </si>
  <si>
    <t>Location of the Organizational Units of Commercial Banks in the SR to 30 June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</si>
</sst>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62200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43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801350" y="285750"/>
          <a:ext cx="642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zoomScale="80" zoomScaleNormal="80" workbookViewId="0" topLeftCell="A1">
      <selection activeCell="AA14" sqref="AA14"/>
    </sheetView>
  </sheetViews>
  <sheetFormatPr defaultColWidth="9.33203125" defaultRowHeight="12.75" customHeight="1"/>
  <cols>
    <col min="1" max="1" width="5.33203125" style="74" customWidth="1"/>
    <col min="2" max="2" width="34.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2" width="6.5" style="74" customWidth="1"/>
    <col min="23" max="23" width="6.83203125" style="74" customWidth="1"/>
    <col min="24" max="24" width="7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4.66015625" style="74" customWidth="1"/>
    <col min="34" max="34" width="5.83203125" style="74" customWidth="1"/>
    <col min="35" max="35" width="5" style="74" customWidth="1"/>
    <col min="36" max="36" width="6" style="74" customWidth="1"/>
    <col min="37" max="37" width="4.66015625" style="74" customWidth="1"/>
    <col min="38" max="38" width="6.66015625" style="74" customWidth="1"/>
    <col min="39" max="39" width="4.16015625" style="74" customWidth="1"/>
    <col min="40" max="40" width="6.5" style="74" customWidth="1"/>
    <col min="41" max="41" width="4.16015625" style="74" customWidth="1"/>
    <col min="42" max="42" width="6.16015625" style="74" customWidth="1"/>
    <col min="43" max="43" width="4.66015625" style="74" customWidth="1"/>
    <col min="44" max="44" width="6" style="74" customWidth="1"/>
    <col min="45" max="45" width="5.5" style="74" customWidth="1"/>
    <col min="46" max="46" width="6" style="74" customWidth="1"/>
    <col min="47" max="47" width="5" style="74" customWidth="1"/>
    <col min="48" max="48" width="6.33203125" style="74" customWidth="1"/>
    <col min="49" max="49" width="5" style="74" customWidth="1"/>
    <col min="50" max="50" width="6.16015625" style="74" customWidth="1"/>
    <col min="51" max="51" width="5.5" style="74" customWidth="1"/>
    <col min="52" max="52" width="6.33203125" style="74" customWidth="1"/>
    <col min="53" max="53" width="4.83203125" style="74" customWidth="1"/>
    <col min="54" max="54" width="6" style="74" customWidth="1"/>
    <col min="55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4" s="13" customFormat="1" ht="12" customHeight="1">
      <c r="A3" s="75" t="s">
        <v>114</v>
      </c>
      <c r="B3" s="75"/>
      <c r="C3" s="16" t="s">
        <v>122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122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40"/>
      <c r="AT3" s="118"/>
      <c r="AU3" s="118"/>
      <c r="AV3" s="118"/>
      <c r="AW3" s="118"/>
      <c r="AX3" s="118"/>
      <c r="AY3" s="118"/>
      <c r="AZ3" s="16"/>
      <c r="BA3" s="118"/>
      <c r="BB3" s="16"/>
    </row>
    <row r="4" spans="1:54" s="13" customFormat="1" ht="12" customHeight="1">
      <c r="A4" s="15" t="s">
        <v>113</v>
      </c>
      <c r="B4" s="15"/>
      <c r="C4" s="16" t="s">
        <v>123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123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40"/>
      <c r="AT4" s="118"/>
      <c r="AU4" s="118"/>
      <c r="AV4" s="118"/>
      <c r="AW4" s="118"/>
      <c r="AX4" s="118"/>
      <c r="AY4" s="118"/>
      <c r="AZ4" s="16"/>
      <c r="BA4" s="118"/>
      <c r="BB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4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13</v>
      </c>
      <c r="H6" s="19"/>
      <c r="I6" s="17" t="s">
        <v>119</v>
      </c>
      <c r="J6" s="19"/>
      <c r="K6" s="17" t="s">
        <v>4</v>
      </c>
      <c r="L6" s="19"/>
      <c r="M6" s="17" t="s">
        <v>5</v>
      </c>
      <c r="N6" s="19"/>
      <c r="O6" s="17" t="s">
        <v>6</v>
      </c>
      <c r="P6" s="19"/>
      <c r="Q6" s="17" t="s">
        <v>7</v>
      </c>
      <c r="R6" s="19"/>
      <c r="S6" s="17" t="s">
        <v>8</v>
      </c>
      <c r="T6" s="19"/>
      <c r="U6" s="93" t="s">
        <v>9</v>
      </c>
      <c r="V6" s="94"/>
      <c r="W6" s="17" t="s">
        <v>10</v>
      </c>
      <c r="X6" s="18"/>
      <c r="Y6" s="17" t="s">
        <v>11</v>
      </c>
      <c r="Z6" s="19"/>
      <c r="AA6" s="17" t="s">
        <v>12</v>
      </c>
      <c r="AB6" s="19"/>
      <c r="AC6" s="17" t="s">
        <v>108</v>
      </c>
      <c r="AD6" s="19"/>
      <c r="AE6" s="17" t="s">
        <v>116</v>
      </c>
      <c r="AF6" s="19"/>
      <c r="AG6" s="17" t="s">
        <v>121</v>
      </c>
      <c r="AH6" s="17"/>
      <c r="AI6" s="123" t="s">
        <v>120</v>
      </c>
      <c r="AJ6" s="124"/>
      <c r="AK6" s="141" t="s">
        <v>117</v>
      </c>
      <c r="AL6" s="142"/>
      <c r="AM6" s="17" t="s">
        <v>118</v>
      </c>
      <c r="AN6" s="19"/>
      <c r="AO6" s="17" t="s">
        <v>14</v>
      </c>
      <c r="AP6" s="19"/>
      <c r="AQ6" s="17" t="s">
        <v>111</v>
      </c>
      <c r="AR6" s="19"/>
      <c r="AS6" s="17" t="s">
        <v>107</v>
      </c>
      <c r="AT6" s="19"/>
      <c r="AU6" s="122" t="s">
        <v>112</v>
      </c>
      <c r="AV6" s="19"/>
      <c r="AW6" s="123" t="s">
        <v>115</v>
      </c>
      <c r="AX6" s="124"/>
      <c r="AY6" s="17" t="s">
        <v>109</v>
      </c>
      <c r="AZ6" s="19"/>
      <c r="BA6" s="17" t="s">
        <v>110</v>
      </c>
      <c r="BB6" s="18"/>
    </row>
    <row r="7" spans="1:54" ht="12" customHeight="1">
      <c r="A7" s="20" t="s">
        <v>15</v>
      </c>
      <c r="B7" s="21"/>
      <c r="C7" s="22" t="s">
        <v>16</v>
      </c>
      <c r="D7" s="23" t="s">
        <v>17</v>
      </c>
      <c r="E7" s="22" t="s">
        <v>16</v>
      </c>
      <c r="F7" s="24" t="s">
        <v>17</v>
      </c>
      <c r="G7" s="22" t="s">
        <v>16</v>
      </c>
      <c r="H7" s="24" t="s">
        <v>17</v>
      </c>
      <c r="I7" s="22" t="s">
        <v>16</v>
      </c>
      <c r="J7" s="24" t="s">
        <v>17</v>
      </c>
      <c r="K7" s="22" t="s">
        <v>16</v>
      </c>
      <c r="L7" s="24" t="s">
        <v>17</v>
      </c>
      <c r="M7" s="22" t="s">
        <v>16</v>
      </c>
      <c r="N7" s="24" t="s">
        <v>17</v>
      </c>
      <c r="O7" s="22" t="s">
        <v>16</v>
      </c>
      <c r="P7" s="24" t="s">
        <v>17</v>
      </c>
      <c r="Q7" s="22" t="s">
        <v>16</v>
      </c>
      <c r="R7" s="24" t="s">
        <v>17</v>
      </c>
      <c r="S7" s="22" t="s">
        <v>16</v>
      </c>
      <c r="T7" s="79" t="s">
        <v>17</v>
      </c>
      <c r="U7" s="95" t="s">
        <v>16</v>
      </c>
      <c r="V7" s="96" t="s">
        <v>17</v>
      </c>
      <c r="W7" s="78" t="s">
        <v>16</v>
      </c>
      <c r="X7" s="80" t="s">
        <v>17</v>
      </c>
      <c r="Y7" s="78" t="s">
        <v>16</v>
      </c>
      <c r="Z7" s="79" t="s">
        <v>17</v>
      </c>
      <c r="AA7" s="78" t="s">
        <v>16</v>
      </c>
      <c r="AB7" s="79" t="s">
        <v>17</v>
      </c>
      <c r="AC7" s="78" t="s">
        <v>16</v>
      </c>
      <c r="AD7" s="79" t="s">
        <v>17</v>
      </c>
      <c r="AE7" s="78" t="s">
        <v>16</v>
      </c>
      <c r="AF7" s="79" t="s">
        <v>17</v>
      </c>
      <c r="AG7" s="78" t="s">
        <v>16</v>
      </c>
      <c r="AH7" s="146" t="s">
        <v>17</v>
      </c>
      <c r="AI7" s="78" t="s">
        <v>16</v>
      </c>
      <c r="AJ7" s="79" t="s">
        <v>17</v>
      </c>
      <c r="AK7" s="143" t="s">
        <v>16</v>
      </c>
      <c r="AL7" s="79" t="s">
        <v>17</v>
      </c>
      <c r="AM7" s="78" t="s">
        <v>16</v>
      </c>
      <c r="AN7" s="79" t="s">
        <v>17</v>
      </c>
      <c r="AO7" s="78" t="s">
        <v>16</v>
      </c>
      <c r="AP7" s="79" t="s">
        <v>17</v>
      </c>
      <c r="AQ7" s="78" t="s">
        <v>16</v>
      </c>
      <c r="AR7" s="79" t="s">
        <v>17</v>
      </c>
      <c r="AS7" s="78" t="s">
        <v>16</v>
      </c>
      <c r="AT7" s="79" t="s">
        <v>17</v>
      </c>
      <c r="AU7" s="78" t="s">
        <v>16</v>
      </c>
      <c r="AV7" s="79" t="s">
        <v>17</v>
      </c>
      <c r="AW7" s="78" t="s">
        <v>16</v>
      </c>
      <c r="AX7" s="79" t="s">
        <v>17</v>
      </c>
      <c r="AY7" s="78" t="s">
        <v>16</v>
      </c>
      <c r="AZ7" s="79" t="s">
        <v>17</v>
      </c>
      <c r="BA7" s="78" t="s">
        <v>16</v>
      </c>
      <c r="BB7" s="80" t="s">
        <v>17</v>
      </c>
    </row>
    <row r="8" spans="1:54" ht="12" customHeight="1">
      <c r="A8" s="81" t="s">
        <v>18</v>
      </c>
      <c r="B8" s="82"/>
      <c r="C8" s="78" t="s">
        <v>19</v>
      </c>
      <c r="D8" s="80" t="s">
        <v>20</v>
      </c>
      <c r="E8" s="78" t="s">
        <v>19</v>
      </c>
      <c r="F8" s="79" t="s">
        <v>20</v>
      </c>
      <c r="G8" s="78" t="s">
        <v>19</v>
      </c>
      <c r="H8" s="79" t="s">
        <v>20</v>
      </c>
      <c r="I8" s="78" t="s">
        <v>19</v>
      </c>
      <c r="J8" s="79" t="s">
        <v>20</v>
      </c>
      <c r="K8" s="78" t="s">
        <v>19</v>
      </c>
      <c r="L8" s="79" t="s">
        <v>20</v>
      </c>
      <c r="M8" s="78" t="s">
        <v>19</v>
      </c>
      <c r="N8" s="79" t="s">
        <v>20</v>
      </c>
      <c r="O8" s="78" t="s">
        <v>19</v>
      </c>
      <c r="P8" s="79" t="s">
        <v>20</v>
      </c>
      <c r="Q8" s="78" t="s">
        <v>19</v>
      </c>
      <c r="R8" s="79" t="s">
        <v>20</v>
      </c>
      <c r="S8" s="78" t="s">
        <v>19</v>
      </c>
      <c r="T8" s="79" t="s">
        <v>20</v>
      </c>
      <c r="U8" s="95" t="s">
        <v>19</v>
      </c>
      <c r="V8" s="96" t="s">
        <v>20</v>
      </c>
      <c r="W8" s="78" t="s">
        <v>19</v>
      </c>
      <c r="X8" s="80" t="s">
        <v>20</v>
      </c>
      <c r="Y8" s="78" t="s">
        <v>19</v>
      </c>
      <c r="Z8" s="79" t="s">
        <v>20</v>
      </c>
      <c r="AA8" s="78" t="s">
        <v>19</v>
      </c>
      <c r="AB8" s="79" t="s">
        <v>20</v>
      </c>
      <c r="AC8" s="78" t="s">
        <v>19</v>
      </c>
      <c r="AD8" s="79" t="s">
        <v>20</v>
      </c>
      <c r="AE8" s="78" t="s">
        <v>19</v>
      </c>
      <c r="AF8" s="79" t="s">
        <v>20</v>
      </c>
      <c r="AG8" s="78" t="s">
        <v>19</v>
      </c>
      <c r="AH8" s="79" t="s">
        <v>20</v>
      </c>
      <c r="AI8" s="78" t="s">
        <v>19</v>
      </c>
      <c r="AJ8" s="79" t="s">
        <v>20</v>
      </c>
      <c r="AK8" s="143" t="s">
        <v>19</v>
      </c>
      <c r="AL8" s="79" t="s">
        <v>20</v>
      </c>
      <c r="AM8" s="78" t="s">
        <v>19</v>
      </c>
      <c r="AN8" s="79" t="s">
        <v>20</v>
      </c>
      <c r="AO8" s="78" t="s">
        <v>19</v>
      </c>
      <c r="AP8" s="79" t="s">
        <v>20</v>
      </c>
      <c r="AQ8" s="78" t="s">
        <v>19</v>
      </c>
      <c r="AR8" s="79" t="s">
        <v>20</v>
      </c>
      <c r="AS8" s="78" t="s">
        <v>19</v>
      </c>
      <c r="AT8" s="79" t="s">
        <v>20</v>
      </c>
      <c r="AU8" s="78" t="s">
        <v>19</v>
      </c>
      <c r="AV8" s="79" t="s">
        <v>20</v>
      </c>
      <c r="AW8" s="78" t="s">
        <v>19</v>
      </c>
      <c r="AX8" s="79" t="s">
        <v>20</v>
      </c>
      <c r="AY8" s="78" t="s">
        <v>19</v>
      </c>
      <c r="AZ8" s="79" t="s">
        <v>20</v>
      </c>
      <c r="BA8" s="78" t="s">
        <v>19</v>
      </c>
      <c r="BB8" s="80" t="s">
        <v>20</v>
      </c>
    </row>
    <row r="9" spans="1:54" ht="12" customHeight="1" thickBot="1">
      <c r="A9" s="83"/>
      <c r="B9" s="84"/>
      <c r="C9" s="85" t="s">
        <v>21</v>
      </c>
      <c r="D9" s="86" t="s">
        <v>22</v>
      </c>
      <c r="E9" s="85" t="s">
        <v>21</v>
      </c>
      <c r="F9" s="87" t="s">
        <v>22</v>
      </c>
      <c r="G9" s="85" t="s">
        <v>21</v>
      </c>
      <c r="H9" s="87" t="s">
        <v>22</v>
      </c>
      <c r="I9" s="85" t="s">
        <v>21</v>
      </c>
      <c r="J9" s="87" t="s">
        <v>22</v>
      </c>
      <c r="K9" s="85" t="s">
        <v>21</v>
      </c>
      <c r="L9" s="87" t="s">
        <v>22</v>
      </c>
      <c r="M9" s="85" t="s">
        <v>21</v>
      </c>
      <c r="N9" s="87" t="s">
        <v>22</v>
      </c>
      <c r="O9" s="85" t="s">
        <v>21</v>
      </c>
      <c r="P9" s="87" t="s">
        <v>22</v>
      </c>
      <c r="Q9" s="85" t="s">
        <v>21</v>
      </c>
      <c r="R9" s="87" t="s">
        <v>22</v>
      </c>
      <c r="S9" s="85" t="s">
        <v>21</v>
      </c>
      <c r="T9" s="87" t="s">
        <v>22</v>
      </c>
      <c r="U9" s="97" t="s">
        <v>21</v>
      </c>
      <c r="V9" s="98" t="s">
        <v>22</v>
      </c>
      <c r="W9" s="85" t="s">
        <v>21</v>
      </c>
      <c r="X9" s="86" t="s">
        <v>22</v>
      </c>
      <c r="Y9" s="85" t="s">
        <v>21</v>
      </c>
      <c r="Z9" s="87" t="s">
        <v>22</v>
      </c>
      <c r="AA9" s="85" t="s">
        <v>21</v>
      </c>
      <c r="AB9" s="87" t="s">
        <v>22</v>
      </c>
      <c r="AC9" s="85" t="s">
        <v>21</v>
      </c>
      <c r="AD9" s="87" t="s">
        <v>22</v>
      </c>
      <c r="AE9" s="85" t="s">
        <v>21</v>
      </c>
      <c r="AF9" s="87" t="s">
        <v>22</v>
      </c>
      <c r="AG9" s="85" t="s">
        <v>21</v>
      </c>
      <c r="AH9" s="87" t="s">
        <v>22</v>
      </c>
      <c r="AI9" s="85" t="s">
        <v>21</v>
      </c>
      <c r="AJ9" s="87" t="s">
        <v>22</v>
      </c>
      <c r="AK9" s="144" t="s">
        <v>21</v>
      </c>
      <c r="AL9" s="87" t="s">
        <v>22</v>
      </c>
      <c r="AM9" s="85" t="s">
        <v>21</v>
      </c>
      <c r="AN9" s="87" t="s">
        <v>22</v>
      </c>
      <c r="AO9" s="85" t="s">
        <v>21</v>
      </c>
      <c r="AP9" s="87" t="s">
        <v>22</v>
      </c>
      <c r="AQ9" s="85" t="s">
        <v>21</v>
      </c>
      <c r="AR9" s="87" t="s">
        <v>22</v>
      </c>
      <c r="AS9" s="85" t="s">
        <v>21</v>
      </c>
      <c r="AT9" s="87" t="s">
        <v>22</v>
      </c>
      <c r="AU9" s="85" t="s">
        <v>21</v>
      </c>
      <c r="AV9" s="87" t="s">
        <v>22</v>
      </c>
      <c r="AW9" s="85" t="s">
        <v>21</v>
      </c>
      <c r="AX9" s="87" t="s">
        <v>22</v>
      </c>
      <c r="AY9" s="85" t="s">
        <v>21</v>
      </c>
      <c r="AZ9" s="87" t="s">
        <v>22</v>
      </c>
      <c r="BA9" s="85" t="s">
        <v>21</v>
      </c>
      <c r="BB9" s="86" t="s">
        <v>22</v>
      </c>
    </row>
    <row r="10" spans="1:54" s="13" customFormat="1" ht="19.5" customHeight="1">
      <c r="A10" s="25" t="s">
        <v>23</v>
      </c>
      <c r="B10" s="26"/>
      <c r="C10" s="27">
        <f>E10+G10+I10+K10+M10+O10+Q10+S10+U10+W10+Y10+AA10+AC10+AE10+AG10+AI10+AK10+AM10+AO10+AQ10+AS10+AU10+AW10+AY10+BA10</f>
        <v>855</v>
      </c>
      <c r="D10" s="28">
        <f>F10+H10+J10+L10+N10+P10+R10+T10+V10+X10+Z10+AB10+AD10+AF10+AH10+AJ10+AL10+AN10+AP10+AR10+AT10+AV10+AX10+AZ10+BB10</f>
        <v>386</v>
      </c>
      <c r="E10" s="27">
        <f aca="true" t="shared" si="0" ref="E10:AH10">E11+E16+E24+E34+E42+E54+E68+E82</f>
        <v>4</v>
      </c>
      <c r="F10" s="29">
        <f t="shared" si="0"/>
        <v>3</v>
      </c>
      <c r="G10" s="65">
        <f t="shared" si="0"/>
        <v>114</v>
      </c>
      <c r="H10" s="29">
        <f t="shared" si="0"/>
        <v>0</v>
      </c>
      <c r="I10" s="27">
        <f t="shared" si="0"/>
        <v>72</v>
      </c>
      <c r="J10" s="29">
        <f t="shared" si="0"/>
        <v>12</v>
      </c>
      <c r="K10" s="65">
        <f t="shared" si="0"/>
        <v>52</v>
      </c>
      <c r="L10" s="66">
        <f t="shared" si="0"/>
        <v>9</v>
      </c>
      <c r="M10" s="27">
        <f t="shared" si="0"/>
        <v>4</v>
      </c>
      <c r="N10" s="29">
        <f t="shared" si="0"/>
        <v>0</v>
      </c>
      <c r="O10" s="65">
        <f t="shared" si="0"/>
        <v>30</v>
      </c>
      <c r="P10" s="29">
        <f t="shared" si="0"/>
        <v>17</v>
      </c>
      <c r="Q10" s="27">
        <f t="shared" si="0"/>
        <v>23</v>
      </c>
      <c r="R10" s="29">
        <f t="shared" si="0"/>
        <v>0</v>
      </c>
      <c r="S10" s="65">
        <f t="shared" si="0"/>
        <v>50</v>
      </c>
      <c r="T10" s="29">
        <f t="shared" si="0"/>
        <v>5</v>
      </c>
      <c r="U10" s="65">
        <f t="shared" si="0"/>
        <v>185</v>
      </c>
      <c r="V10" s="66">
        <f t="shared" si="0"/>
        <v>104</v>
      </c>
      <c r="W10" s="27">
        <f t="shared" si="0"/>
        <v>0</v>
      </c>
      <c r="X10" s="28">
        <f t="shared" si="0"/>
        <v>11</v>
      </c>
      <c r="Y10" s="27">
        <f t="shared" si="0"/>
        <v>152</v>
      </c>
      <c r="Z10" s="66">
        <f t="shared" si="0"/>
        <v>0</v>
      </c>
      <c r="AA10" s="120">
        <f t="shared" si="0"/>
        <v>148</v>
      </c>
      <c r="AB10" s="121">
        <f t="shared" si="0"/>
        <v>110</v>
      </c>
      <c r="AC10" s="27">
        <f t="shared" si="0"/>
        <v>0</v>
      </c>
      <c r="AD10" s="29">
        <f t="shared" si="0"/>
        <v>10</v>
      </c>
      <c r="AE10" s="27">
        <f t="shared" si="0"/>
        <v>10</v>
      </c>
      <c r="AF10" s="29">
        <f t="shared" si="0"/>
        <v>83</v>
      </c>
      <c r="AG10" s="27">
        <f t="shared" si="0"/>
        <v>1</v>
      </c>
      <c r="AH10" s="29">
        <f t="shared" si="0"/>
        <v>0</v>
      </c>
      <c r="AI10" s="27">
        <f aca="true" t="shared" si="1" ref="AI10:AT10">AI11+AI16+AI24+AI34+AI42+AI54+AI68+AI82</f>
        <v>1</v>
      </c>
      <c r="AJ10" s="29">
        <f t="shared" si="1"/>
        <v>2</v>
      </c>
      <c r="AK10" s="145">
        <f t="shared" si="1"/>
        <v>1</v>
      </c>
      <c r="AL10" s="29">
        <f t="shared" si="1"/>
        <v>0</v>
      </c>
      <c r="AM10" s="27">
        <f t="shared" si="1"/>
        <v>1</v>
      </c>
      <c r="AN10" s="66">
        <f t="shared" si="1"/>
        <v>16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0</v>
      </c>
      <c r="AS10" s="27">
        <f t="shared" si="1"/>
        <v>1</v>
      </c>
      <c r="AT10" s="29">
        <f t="shared" si="1"/>
        <v>1</v>
      </c>
      <c r="AU10" s="27">
        <f aca="true" t="shared" si="2" ref="AU10:BB10">AU11+AU16+AU24+AU34+AU42+AU54+AU68+AU82</f>
        <v>1</v>
      </c>
      <c r="AV10" s="29">
        <f t="shared" si="2"/>
        <v>0</v>
      </c>
      <c r="AW10" s="27">
        <f>AW11+AW16+AW24+AW34+AW42+AW54+AW68+AW82</f>
        <v>1</v>
      </c>
      <c r="AX10" s="29">
        <f>AX11+AX16+AX24+AX34+AX42+AX54+AX68+AX82</f>
        <v>3</v>
      </c>
      <c r="AY10" s="27">
        <f t="shared" si="2"/>
        <v>1</v>
      </c>
      <c r="AZ10" s="29">
        <f t="shared" si="2"/>
        <v>0</v>
      </c>
      <c r="BA10" s="27">
        <f t="shared" si="2"/>
        <v>1</v>
      </c>
      <c r="BB10" s="28">
        <f t="shared" si="2"/>
        <v>0</v>
      </c>
    </row>
    <row r="11" spans="1:54" s="13" customFormat="1" ht="15" customHeight="1">
      <c r="A11" s="30" t="s">
        <v>24</v>
      </c>
      <c r="B11" s="31"/>
      <c r="C11" s="127">
        <f aca="true" t="shared" si="3" ref="C11:C74">E11+G11+I11+K11+M11+O11+Q11+S11+U11+W11+Y11+AA11+AC11+AE11+AG11+AI11+AK11+AM11+AO11+AQ11+AS11+AU11+AW11+AY11+BA11</f>
        <v>198</v>
      </c>
      <c r="D11" s="128">
        <f aca="true" t="shared" si="4" ref="D11:D74">F11+H11+J11+L11+N11+P11+R11+T11+V11+X11+Z11+AB11+AD11+AF11+AH11+AJ11+AL11+AN11+AP11+AR11+AT11+AV11+AX11+AZ11+BB11</f>
        <v>97</v>
      </c>
      <c r="E11" s="32">
        <f>SUM(E12:E15)</f>
        <v>2</v>
      </c>
      <c r="F11" s="34">
        <f>SUM(F12:F15)</f>
        <v>1</v>
      </c>
      <c r="G11" s="32">
        <f>SUM(G12:G15)</f>
        <v>28</v>
      </c>
      <c r="H11" s="34">
        <f>SUM(H12:H15)</f>
        <v>0</v>
      </c>
      <c r="I11" s="32">
        <f aca="true" t="shared" si="5" ref="I11:AH11">SUM(I12:I15)</f>
        <v>16</v>
      </c>
      <c r="J11" s="34">
        <f t="shared" si="5"/>
        <v>3</v>
      </c>
      <c r="K11" s="32">
        <f t="shared" si="5"/>
        <v>12</v>
      </c>
      <c r="L11" s="34">
        <f t="shared" si="5"/>
        <v>4</v>
      </c>
      <c r="M11" s="32">
        <f t="shared" si="5"/>
        <v>1</v>
      </c>
      <c r="N11" s="34">
        <f t="shared" si="5"/>
        <v>0</v>
      </c>
      <c r="O11" s="32">
        <f t="shared" si="5"/>
        <v>3</v>
      </c>
      <c r="P11" s="34">
        <f t="shared" si="5"/>
        <v>15</v>
      </c>
      <c r="Q11" s="35">
        <f t="shared" si="5"/>
        <v>7</v>
      </c>
      <c r="R11" s="104">
        <f t="shared" si="5"/>
        <v>0</v>
      </c>
      <c r="S11" s="32">
        <f t="shared" si="5"/>
        <v>9</v>
      </c>
      <c r="T11" s="34">
        <f t="shared" si="5"/>
        <v>0</v>
      </c>
      <c r="U11" s="135">
        <f t="shared" si="5"/>
        <v>29</v>
      </c>
      <c r="V11" s="99">
        <f t="shared" si="5"/>
        <v>16</v>
      </c>
      <c r="W11" s="32">
        <f t="shared" si="5"/>
        <v>0</v>
      </c>
      <c r="X11" s="33">
        <f t="shared" si="5"/>
        <v>1</v>
      </c>
      <c r="Y11" s="32">
        <f t="shared" si="5"/>
        <v>53</v>
      </c>
      <c r="Z11" s="69">
        <f t="shared" si="5"/>
        <v>0</v>
      </c>
      <c r="AA11" s="32">
        <f t="shared" si="5"/>
        <v>26</v>
      </c>
      <c r="AB11" s="34">
        <f t="shared" si="5"/>
        <v>22</v>
      </c>
      <c r="AC11" s="32">
        <f t="shared" si="5"/>
        <v>0</v>
      </c>
      <c r="AD11" s="34">
        <f t="shared" si="5"/>
        <v>3</v>
      </c>
      <c r="AE11" s="32">
        <f t="shared" si="5"/>
        <v>1</v>
      </c>
      <c r="AF11" s="34">
        <f t="shared" si="5"/>
        <v>23</v>
      </c>
      <c r="AG11" s="32">
        <f t="shared" si="5"/>
        <v>1</v>
      </c>
      <c r="AH11" s="34">
        <f t="shared" si="5"/>
        <v>0</v>
      </c>
      <c r="AI11" s="32">
        <f aca="true" t="shared" si="6" ref="AI11:AT11">SUM(AI12:AI15)</f>
        <v>1</v>
      </c>
      <c r="AJ11" s="34">
        <f t="shared" si="6"/>
        <v>0</v>
      </c>
      <c r="AK11" s="89">
        <f t="shared" si="6"/>
        <v>1</v>
      </c>
      <c r="AL11" s="34">
        <f t="shared" si="6"/>
        <v>0</v>
      </c>
      <c r="AM11" s="32">
        <f t="shared" si="6"/>
        <v>1</v>
      </c>
      <c r="AN11" s="34">
        <f t="shared" si="6"/>
        <v>8</v>
      </c>
      <c r="AO11" s="32">
        <f t="shared" si="6"/>
        <v>1</v>
      </c>
      <c r="AP11" s="34">
        <f t="shared" si="6"/>
        <v>0</v>
      </c>
      <c r="AQ11" s="32">
        <f t="shared" si="6"/>
        <v>1</v>
      </c>
      <c r="AR11" s="34">
        <f t="shared" si="6"/>
        <v>0</v>
      </c>
      <c r="AS11" s="32">
        <f t="shared" si="6"/>
        <v>1</v>
      </c>
      <c r="AT11" s="34">
        <f t="shared" si="6"/>
        <v>0</v>
      </c>
      <c r="AU11" s="32">
        <f aca="true" t="shared" si="7" ref="AU11:BB11">SUM(AU12:AU15)</f>
        <v>1</v>
      </c>
      <c r="AV11" s="34">
        <f t="shared" si="7"/>
        <v>0</v>
      </c>
      <c r="AW11" s="32">
        <f>SUM(AW12:AW15)</f>
        <v>1</v>
      </c>
      <c r="AX11" s="34">
        <f>SUM(AX12:AX15)</f>
        <v>1</v>
      </c>
      <c r="AY11" s="32">
        <f t="shared" si="7"/>
        <v>1</v>
      </c>
      <c r="AZ11" s="34">
        <f t="shared" si="7"/>
        <v>0</v>
      </c>
      <c r="BA11" s="32">
        <f t="shared" si="7"/>
        <v>1</v>
      </c>
      <c r="BB11" s="33">
        <f t="shared" si="7"/>
        <v>0</v>
      </c>
    </row>
    <row r="12" spans="1:54" s="13" customFormat="1" ht="12" customHeight="1">
      <c r="A12" s="36"/>
      <c r="B12" s="37" t="s">
        <v>25</v>
      </c>
      <c r="C12" s="129">
        <f t="shared" si="3"/>
        <v>174</v>
      </c>
      <c r="D12" s="130">
        <f t="shared" si="4"/>
        <v>84</v>
      </c>
      <c r="E12" s="38">
        <v>2</v>
      </c>
      <c r="F12" s="40">
        <v>1</v>
      </c>
      <c r="G12" s="38">
        <v>25</v>
      </c>
      <c r="H12" s="40"/>
      <c r="I12" s="38">
        <v>12</v>
      </c>
      <c r="J12" s="40">
        <v>3</v>
      </c>
      <c r="K12" s="41">
        <v>11</v>
      </c>
      <c r="L12" s="42">
        <v>2</v>
      </c>
      <c r="M12" s="38">
        <v>1</v>
      </c>
      <c r="N12" s="40"/>
      <c r="O12" s="38">
        <v>2</v>
      </c>
      <c r="P12" s="40">
        <v>15</v>
      </c>
      <c r="Q12" s="43">
        <v>7</v>
      </c>
      <c r="R12" s="44"/>
      <c r="S12" s="38">
        <v>7</v>
      </c>
      <c r="T12" s="40">
        <v>0</v>
      </c>
      <c r="U12" s="136">
        <v>24</v>
      </c>
      <c r="V12" s="67">
        <v>13</v>
      </c>
      <c r="W12" s="38">
        <v>0</v>
      </c>
      <c r="X12" s="39">
        <v>1</v>
      </c>
      <c r="Y12" s="38">
        <v>48</v>
      </c>
      <c r="Z12" s="67"/>
      <c r="AA12" s="38">
        <v>23</v>
      </c>
      <c r="AB12" s="40">
        <v>17</v>
      </c>
      <c r="AC12" s="38"/>
      <c r="AD12" s="40">
        <v>3</v>
      </c>
      <c r="AE12" s="38">
        <v>1</v>
      </c>
      <c r="AF12" s="40">
        <v>20</v>
      </c>
      <c r="AG12" s="38">
        <v>1</v>
      </c>
      <c r="AH12" s="40"/>
      <c r="AI12" s="38">
        <v>1</v>
      </c>
      <c r="AJ12" s="40"/>
      <c r="AK12" s="43">
        <v>1</v>
      </c>
      <c r="AL12" s="40">
        <v>0</v>
      </c>
      <c r="AM12" s="38">
        <v>1</v>
      </c>
      <c r="AN12" s="70">
        <v>8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1</v>
      </c>
      <c r="AY12" s="38">
        <v>1</v>
      </c>
      <c r="AZ12" s="40">
        <v>0</v>
      </c>
      <c r="BA12" s="38">
        <v>1</v>
      </c>
      <c r="BB12" s="39">
        <v>0</v>
      </c>
    </row>
    <row r="13" spans="1:54" s="13" customFormat="1" ht="12" customHeight="1">
      <c r="A13" s="36"/>
      <c r="B13" s="37" t="s">
        <v>26</v>
      </c>
      <c r="C13" s="129">
        <f t="shared" si="3"/>
        <v>9</v>
      </c>
      <c r="D13" s="130">
        <f t="shared" si="4"/>
        <v>4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1</v>
      </c>
      <c r="M13" s="38">
        <v>0</v>
      </c>
      <c r="N13" s="40">
        <v>0</v>
      </c>
      <c r="O13" s="38">
        <v>1</v>
      </c>
      <c r="P13" s="40">
        <v>0</v>
      </c>
      <c r="Q13" s="43">
        <v>0</v>
      </c>
      <c r="R13" s="44">
        <v>0</v>
      </c>
      <c r="S13" s="38">
        <v>1</v>
      </c>
      <c r="T13" s="40">
        <v>0</v>
      </c>
      <c r="U13" s="136">
        <v>2</v>
      </c>
      <c r="V13" s="100">
        <v>1</v>
      </c>
      <c r="W13" s="38">
        <v>0</v>
      </c>
      <c r="X13" s="39">
        <v>0</v>
      </c>
      <c r="Y13" s="38">
        <v>2</v>
      </c>
      <c r="Z13" s="40">
        <v>0</v>
      </c>
      <c r="AA13" s="38">
        <v>1</v>
      </c>
      <c r="AB13" s="40">
        <v>1</v>
      </c>
      <c r="AC13" s="38">
        <v>0</v>
      </c>
      <c r="AD13" s="40">
        <v>0</v>
      </c>
      <c r="AE13" s="38">
        <v>0</v>
      </c>
      <c r="AF13" s="40">
        <v>1</v>
      </c>
      <c r="AG13" s="38">
        <v>0</v>
      </c>
      <c r="AH13" s="40">
        <v>0</v>
      </c>
      <c r="AI13" s="38">
        <v>0</v>
      </c>
      <c r="AJ13" s="40"/>
      <c r="AK13" s="43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39">
        <v>0</v>
      </c>
    </row>
    <row r="14" spans="1:54" s="45" customFormat="1" ht="12" customHeight="1">
      <c r="A14" s="36"/>
      <c r="B14" s="37" t="s">
        <v>27</v>
      </c>
      <c r="C14" s="129">
        <f t="shared" si="3"/>
        <v>9</v>
      </c>
      <c r="D14" s="130">
        <f t="shared" si="4"/>
        <v>4</v>
      </c>
      <c r="E14" s="38">
        <v>0</v>
      </c>
      <c r="F14" s="40">
        <v>0</v>
      </c>
      <c r="G14" s="38">
        <v>1</v>
      </c>
      <c r="H14" s="40">
        <v>0</v>
      </c>
      <c r="I14" s="38">
        <v>1</v>
      </c>
      <c r="J14" s="40">
        <v>0</v>
      </c>
      <c r="K14" s="38">
        <v>1</v>
      </c>
      <c r="L14" s="40"/>
      <c r="M14" s="38">
        <v>0</v>
      </c>
      <c r="N14" s="40">
        <v>0</v>
      </c>
      <c r="O14" s="38">
        <v>0</v>
      </c>
      <c r="P14" s="40">
        <v>0</v>
      </c>
      <c r="Q14" s="43">
        <v>0</v>
      </c>
      <c r="R14" s="44">
        <v>0</v>
      </c>
      <c r="S14" s="38">
        <v>1</v>
      </c>
      <c r="T14" s="40">
        <v>0</v>
      </c>
      <c r="U14" s="136">
        <v>2</v>
      </c>
      <c r="V14" s="100">
        <v>1</v>
      </c>
      <c r="W14" s="38">
        <v>0</v>
      </c>
      <c r="X14" s="39">
        <v>0</v>
      </c>
      <c r="Y14" s="38">
        <v>2</v>
      </c>
      <c r="Z14" s="40">
        <v>0</v>
      </c>
      <c r="AA14" s="38">
        <v>1</v>
      </c>
      <c r="AB14" s="70">
        <v>2</v>
      </c>
      <c r="AC14" s="38">
        <v>0</v>
      </c>
      <c r="AD14" s="40">
        <v>0</v>
      </c>
      <c r="AE14" s="38">
        <v>0</v>
      </c>
      <c r="AF14" s="40">
        <v>1</v>
      </c>
      <c r="AG14" s="38">
        <v>0</v>
      </c>
      <c r="AH14" s="40">
        <v>0</v>
      </c>
      <c r="AI14" s="38">
        <v>0</v>
      </c>
      <c r="AJ14" s="40"/>
      <c r="AK14" s="43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39">
        <v>0</v>
      </c>
    </row>
    <row r="15" spans="1:54" s="13" customFormat="1" ht="12" customHeight="1">
      <c r="A15" s="46"/>
      <c r="B15" s="47" t="s">
        <v>28</v>
      </c>
      <c r="C15" s="125">
        <f t="shared" si="3"/>
        <v>6</v>
      </c>
      <c r="D15" s="126">
        <f t="shared" si="4"/>
        <v>5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1</v>
      </c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1</v>
      </c>
      <c r="V15" s="101">
        <v>1</v>
      </c>
      <c r="W15" s="48">
        <v>0</v>
      </c>
      <c r="X15" s="49">
        <v>0</v>
      </c>
      <c r="Y15" s="48">
        <v>1</v>
      </c>
      <c r="Z15" s="50">
        <v>0</v>
      </c>
      <c r="AA15" s="48">
        <v>1</v>
      </c>
      <c r="AB15" s="50">
        <v>2</v>
      </c>
      <c r="AC15" s="48">
        <v>0</v>
      </c>
      <c r="AD15" s="50">
        <v>0</v>
      </c>
      <c r="AE15" s="48">
        <v>0</v>
      </c>
      <c r="AF15" s="50">
        <v>1</v>
      </c>
      <c r="AG15" s="48">
        <v>0</v>
      </c>
      <c r="AH15" s="50">
        <v>0</v>
      </c>
      <c r="AI15" s="48">
        <v>0</v>
      </c>
      <c r="AJ15" s="50"/>
      <c r="AK15" s="8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49">
        <v>0</v>
      </c>
    </row>
    <row r="16" spans="1:54" s="13" customFormat="1" ht="15" customHeight="1">
      <c r="A16" s="51" t="s">
        <v>29</v>
      </c>
      <c r="B16" s="52"/>
      <c r="C16" s="127">
        <f t="shared" si="3"/>
        <v>91</v>
      </c>
      <c r="D16" s="128">
        <f t="shared" si="4"/>
        <v>44</v>
      </c>
      <c r="E16" s="32">
        <f>SUM(E17:E23)</f>
        <v>0</v>
      </c>
      <c r="F16" s="34">
        <f>SUM(F17:F23)</f>
        <v>0</v>
      </c>
      <c r="G16" s="32">
        <f>SUM(G17:G23)</f>
        <v>14</v>
      </c>
      <c r="H16" s="34"/>
      <c r="I16" s="32">
        <f aca="true" t="shared" si="8" ref="I16:AH16">SUM(I17:I23)</f>
        <v>9</v>
      </c>
      <c r="J16" s="34">
        <f t="shared" si="8"/>
        <v>1</v>
      </c>
      <c r="K16" s="32">
        <f t="shared" si="8"/>
        <v>5</v>
      </c>
      <c r="L16" s="119">
        <f t="shared" si="8"/>
        <v>3</v>
      </c>
      <c r="M16" s="32">
        <f t="shared" si="8"/>
        <v>0</v>
      </c>
      <c r="N16" s="34">
        <f t="shared" si="8"/>
        <v>0</v>
      </c>
      <c r="O16" s="68">
        <f t="shared" si="8"/>
        <v>6</v>
      </c>
      <c r="P16" s="34">
        <f t="shared" si="8"/>
        <v>0</v>
      </c>
      <c r="Q16" s="89">
        <f t="shared" si="8"/>
        <v>2</v>
      </c>
      <c r="R16" s="104">
        <f t="shared" si="8"/>
        <v>0</v>
      </c>
      <c r="S16" s="32">
        <f t="shared" si="8"/>
        <v>6</v>
      </c>
      <c r="T16" s="34">
        <f t="shared" si="8"/>
        <v>1</v>
      </c>
      <c r="U16" s="68">
        <f t="shared" si="8"/>
        <v>19</v>
      </c>
      <c r="V16" s="69">
        <f t="shared" si="8"/>
        <v>13</v>
      </c>
      <c r="W16" s="32">
        <f t="shared" si="8"/>
        <v>0</v>
      </c>
      <c r="X16" s="33">
        <f t="shared" si="8"/>
        <v>1</v>
      </c>
      <c r="Y16" s="32">
        <f t="shared" si="8"/>
        <v>13</v>
      </c>
      <c r="Z16" s="69">
        <f t="shared" si="8"/>
        <v>0</v>
      </c>
      <c r="AA16" s="32">
        <f t="shared" si="8"/>
        <v>15</v>
      </c>
      <c r="AB16" s="34">
        <f t="shared" si="8"/>
        <v>12</v>
      </c>
      <c r="AC16" s="32">
        <f t="shared" si="8"/>
        <v>0</v>
      </c>
      <c r="AD16" s="34">
        <f t="shared" si="8"/>
        <v>1</v>
      </c>
      <c r="AE16" s="32">
        <f t="shared" si="8"/>
        <v>2</v>
      </c>
      <c r="AF16" s="34">
        <f t="shared" si="8"/>
        <v>11</v>
      </c>
      <c r="AG16" s="32">
        <f t="shared" si="8"/>
        <v>0</v>
      </c>
      <c r="AH16" s="34">
        <f t="shared" si="8"/>
        <v>0</v>
      </c>
      <c r="AI16" s="32">
        <f aca="true" t="shared" si="9" ref="AI16:AT16">SUM(AI17:AI23)</f>
        <v>0</v>
      </c>
      <c r="AJ16" s="34">
        <f t="shared" si="9"/>
        <v>0</v>
      </c>
      <c r="AK16" s="89">
        <f t="shared" si="9"/>
        <v>0</v>
      </c>
      <c r="AL16" s="34">
        <f t="shared" si="9"/>
        <v>0</v>
      </c>
      <c r="AM16" s="32">
        <f t="shared" si="9"/>
        <v>0</v>
      </c>
      <c r="AN16" s="34">
        <f t="shared" si="9"/>
        <v>1</v>
      </c>
      <c r="AO16" s="32">
        <f t="shared" si="9"/>
        <v>0</v>
      </c>
      <c r="AP16" s="34">
        <f t="shared" si="9"/>
        <v>0</v>
      </c>
      <c r="AQ16" s="32">
        <f t="shared" si="9"/>
        <v>0</v>
      </c>
      <c r="AR16" s="34">
        <f t="shared" si="9"/>
        <v>0</v>
      </c>
      <c r="AS16" s="32">
        <f t="shared" si="9"/>
        <v>0</v>
      </c>
      <c r="AT16" s="34">
        <f t="shared" si="9"/>
        <v>0</v>
      </c>
      <c r="AU16" s="32">
        <f aca="true" t="shared" si="10" ref="AU16:BB16">SUM(AU17:AU23)</f>
        <v>0</v>
      </c>
      <c r="AV16" s="34">
        <f t="shared" si="10"/>
        <v>0</v>
      </c>
      <c r="AW16" s="32">
        <f>SUM(AW17:AW23)</f>
        <v>0</v>
      </c>
      <c r="AX16" s="34">
        <f>SUM(AX17:AX23)</f>
        <v>0</v>
      </c>
      <c r="AY16" s="32">
        <f t="shared" si="10"/>
        <v>0</v>
      </c>
      <c r="AZ16" s="34">
        <f t="shared" si="10"/>
        <v>0</v>
      </c>
      <c r="BA16" s="32">
        <f t="shared" si="10"/>
        <v>0</v>
      </c>
      <c r="BB16" s="33">
        <f t="shared" si="10"/>
        <v>0</v>
      </c>
    </row>
    <row r="17" spans="1:54" s="13" customFormat="1" ht="12" customHeight="1">
      <c r="A17" s="53"/>
      <c r="B17" s="37" t="s">
        <v>30</v>
      </c>
      <c r="C17" s="129">
        <f t="shared" si="3"/>
        <v>22</v>
      </c>
      <c r="D17" s="130">
        <f t="shared" si="4"/>
        <v>11</v>
      </c>
      <c r="E17" s="38">
        <v>0</v>
      </c>
      <c r="F17" s="40">
        <v>0</v>
      </c>
      <c r="G17" s="38">
        <v>3</v>
      </c>
      <c r="H17" s="40">
        <v>0</v>
      </c>
      <c r="I17" s="38">
        <v>5</v>
      </c>
      <c r="J17" s="40">
        <v>0</v>
      </c>
      <c r="K17" s="38">
        <v>1</v>
      </c>
      <c r="L17" s="40">
        <v>1</v>
      </c>
      <c r="M17" s="38">
        <v>0</v>
      </c>
      <c r="N17" s="40">
        <v>0</v>
      </c>
      <c r="O17" s="38">
        <v>1</v>
      </c>
      <c r="P17" s="40">
        <v>0</v>
      </c>
      <c r="Q17" s="43">
        <v>1</v>
      </c>
      <c r="R17" s="42">
        <v>0</v>
      </c>
      <c r="S17" s="38">
        <v>1</v>
      </c>
      <c r="T17" s="40"/>
      <c r="U17" s="56">
        <v>4</v>
      </c>
      <c r="V17" s="70">
        <v>4</v>
      </c>
      <c r="W17" s="38">
        <v>0</v>
      </c>
      <c r="X17" s="39">
        <v>0</v>
      </c>
      <c r="Y17" s="38">
        <v>2</v>
      </c>
      <c r="Z17" s="40"/>
      <c r="AA17" s="38">
        <v>3</v>
      </c>
      <c r="AB17" s="40">
        <v>3</v>
      </c>
      <c r="AC17" s="38">
        <v>0</v>
      </c>
      <c r="AD17" s="40">
        <v>0</v>
      </c>
      <c r="AE17" s="38">
        <v>1</v>
      </c>
      <c r="AF17" s="40">
        <v>3</v>
      </c>
      <c r="AG17" s="38">
        <v>0</v>
      </c>
      <c r="AH17" s="40">
        <v>0</v>
      </c>
      <c r="AI17" s="38"/>
      <c r="AJ17" s="40"/>
      <c r="AK17" s="43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39">
        <v>0</v>
      </c>
    </row>
    <row r="18" spans="1:54" s="13" customFormat="1" ht="12" customHeight="1">
      <c r="A18" s="53"/>
      <c r="B18" s="37" t="s">
        <v>31</v>
      </c>
      <c r="C18" s="129">
        <f t="shared" si="3"/>
        <v>13</v>
      </c>
      <c r="D18" s="130">
        <f t="shared" si="4"/>
        <v>8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0</v>
      </c>
      <c r="L18" s="40">
        <v>1</v>
      </c>
      <c r="M18" s="38">
        <v>0</v>
      </c>
      <c r="N18" s="40">
        <v>0</v>
      </c>
      <c r="O18" s="38">
        <v>1</v>
      </c>
      <c r="P18" s="40">
        <v>0</v>
      </c>
      <c r="Q18" s="43">
        <v>0</v>
      </c>
      <c r="R18" s="44">
        <v>0</v>
      </c>
      <c r="S18" s="38">
        <v>1</v>
      </c>
      <c r="T18" s="40">
        <v>0</v>
      </c>
      <c r="U18" s="138">
        <v>3</v>
      </c>
      <c r="V18" s="67">
        <v>4</v>
      </c>
      <c r="W18" s="38">
        <v>0</v>
      </c>
      <c r="X18" s="39">
        <v>0</v>
      </c>
      <c r="Y18" s="38">
        <v>2</v>
      </c>
      <c r="Z18" s="70"/>
      <c r="AA18" s="38">
        <v>3</v>
      </c>
      <c r="AB18" s="40">
        <v>1</v>
      </c>
      <c r="AC18" s="38">
        <v>0</v>
      </c>
      <c r="AD18" s="40">
        <v>0</v>
      </c>
      <c r="AE18" s="38">
        <v>0</v>
      </c>
      <c r="AF18" s="40">
        <v>2</v>
      </c>
      <c r="AG18" s="38">
        <v>0</v>
      </c>
      <c r="AH18" s="40">
        <v>0</v>
      </c>
      <c r="AI18" s="38">
        <v>0</v>
      </c>
      <c r="AJ18" s="40"/>
      <c r="AK18" s="43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39">
        <v>0</v>
      </c>
    </row>
    <row r="19" spans="1:54" s="13" customFormat="1" ht="12" customHeight="1">
      <c r="A19" s="53"/>
      <c r="B19" s="37" t="s">
        <v>32</v>
      </c>
      <c r="C19" s="129">
        <f t="shared" si="3"/>
        <v>5</v>
      </c>
      <c r="D19" s="130">
        <f t="shared" si="4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0</v>
      </c>
      <c r="R19" s="44">
        <v>0</v>
      </c>
      <c r="S19" s="38">
        <v>0</v>
      </c>
      <c r="T19" s="40">
        <v>0</v>
      </c>
      <c r="U19" s="136">
        <v>1</v>
      </c>
      <c r="V19" s="100"/>
      <c r="W19" s="38">
        <v>0</v>
      </c>
      <c r="X19" s="39">
        <v>0</v>
      </c>
      <c r="Y19" s="38">
        <v>1</v>
      </c>
      <c r="Z19" s="40"/>
      <c r="AA19" s="38">
        <v>1</v>
      </c>
      <c r="AB19" s="40">
        <v>1</v>
      </c>
      <c r="AC19" s="38">
        <v>0</v>
      </c>
      <c r="AD19" s="40">
        <v>0</v>
      </c>
      <c r="AE19" s="38">
        <v>0</v>
      </c>
      <c r="AF19" s="40">
        <v>1</v>
      </c>
      <c r="AG19" s="38">
        <v>0</v>
      </c>
      <c r="AH19" s="40">
        <v>0</v>
      </c>
      <c r="AI19" s="38">
        <v>0</v>
      </c>
      <c r="AJ19" s="40"/>
      <c r="AK19" s="43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39">
        <v>0</v>
      </c>
    </row>
    <row r="20" spans="1:54" s="13" customFormat="1" ht="12" customHeight="1">
      <c r="A20" s="53"/>
      <c r="B20" s="37" t="s">
        <v>33</v>
      </c>
      <c r="C20" s="129">
        <f t="shared" si="3"/>
        <v>10</v>
      </c>
      <c r="D20" s="130">
        <f t="shared" si="4"/>
        <v>4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/>
      <c r="M20" s="38">
        <v>0</v>
      </c>
      <c r="N20" s="40">
        <v>0</v>
      </c>
      <c r="O20" s="38">
        <v>1</v>
      </c>
      <c r="P20" s="40">
        <v>0</v>
      </c>
      <c r="Q20" s="43">
        <v>0</v>
      </c>
      <c r="R20" s="44">
        <v>0</v>
      </c>
      <c r="S20" s="38">
        <v>1</v>
      </c>
      <c r="T20" s="40">
        <v>0</v>
      </c>
      <c r="U20" s="136">
        <v>2</v>
      </c>
      <c r="V20" s="100">
        <v>1</v>
      </c>
      <c r="W20" s="38">
        <v>0</v>
      </c>
      <c r="X20" s="39">
        <v>0</v>
      </c>
      <c r="Y20" s="38">
        <v>2</v>
      </c>
      <c r="Z20" s="40"/>
      <c r="AA20" s="38">
        <v>1</v>
      </c>
      <c r="AB20" s="40">
        <v>1</v>
      </c>
      <c r="AC20" s="38">
        <v>0</v>
      </c>
      <c r="AD20" s="40">
        <v>0</v>
      </c>
      <c r="AE20" s="38">
        <v>0</v>
      </c>
      <c r="AF20" s="40">
        <v>2</v>
      </c>
      <c r="AG20" s="38">
        <v>0</v>
      </c>
      <c r="AH20" s="40">
        <v>0</v>
      </c>
      <c r="AI20" s="38">
        <v>0</v>
      </c>
      <c r="AJ20" s="40"/>
      <c r="AK20" s="43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39">
        <v>0</v>
      </c>
    </row>
    <row r="21" spans="1:54" s="13" customFormat="1" ht="12" customHeight="1">
      <c r="A21" s="53"/>
      <c r="B21" s="37" t="s">
        <v>34</v>
      </c>
      <c r="C21" s="129">
        <f t="shared" si="3"/>
        <v>9</v>
      </c>
      <c r="D21" s="130">
        <f t="shared" si="4"/>
        <v>6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1</v>
      </c>
      <c r="M21" s="38">
        <v>0</v>
      </c>
      <c r="N21" s="40">
        <v>0</v>
      </c>
      <c r="O21" s="38">
        <v>1</v>
      </c>
      <c r="P21" s="40">
        <v>0</v>
      </c>
      <c r="Q21" s="43">
        <v>0</v>
      </c>
      <c r="R21" s="42">
        <v>0</v>
      </c>
      <c r="S21" s="38">
        <v>1</v>
      </c>
      <c r="T21" s="40"/>
      <c r="U21" s="136">
        <v>2</v>
      </c>
      <c r="V21" s="100">
        <v>2</v>
      </c>
      <c r="W21" s="38">
        <v>0</v>
      </c>
      <c r="X21" s="39">
        <v>0</v>
      </c>
      <c r="Y21" s="38">
        <v>1</v>
      </c>
      <c r="Z21" s="40"/>
      <c r="AA21" s="38">
        <v>2</v>
      </c>
      <c r="AB21" s="40">
        <v>2</v>
      </c>
      <c r="AC21" s="38">
        <v>0</v>
      </c>
      <c r="AD21" s="40">
        <v>0</v>
      </c>
      <c r="AE21" s="38">
        <v>0</v>
      </c>
      <c r="AF21" s="40">
        <v>1</v>
      </c>
      <c r="AG21" s="38">
        <v>0</v>
      </c>
      <c r="AH21" s="40">
        <v>0</v>
      </c>
      <c r="AI21" s="38">
        <v>0</v>
      </c>
      <c r="AJ21" s="40"/>
      <c r="AK21" s="43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39">
        <v>0</v>
      </c>
    </row>
    <row r="22" spans="1:54" s="13" customFormat="1" ht="12" customHeight="1">
      <c r="A22" s="53"/>
      <c r="B22" s="37" t="s">
        <v>35</v>
      </c>
      <c r="C22" s="129">
        <f t="shared" si="3"/>
        <v>8</v>
      </c>
      <c r="D22" s="130">
        <f t="shared" si="4"/>
        <v>3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1</v>
      </c>
      <c r="L22" s="40"/>
      <c r="M22" s="38">
        <v>0</v>
      </c>
      <c r="N22" s="40">
        <v>0</v>
      </c>
      <c r="O22" s="38">
        <v>0</v>
      </c>
      <c r="P22" s="40">
        <v>0</v>
      </c>
      <c r="Q22" s="43">
        <v>0</v>
      </c>
      <c r="R22" s="44">
        <v>0</v>
      </c>
      <c r="S22" s="38">
        <v>1</v>
      </c>
      <c r="T22" s="40">
        <v>0</v>
      </c>
      <c r="U22" s="56">
        <v>2</v>
      </c>
      <c r="V22" s="70">
        <v>1</v>
      </c>
      <c r="W22" s="38">
        <v>0</v>
      </c>
      <c r="X22" s="39">
        <v>0</v>
      </c>
      <c r="Y22" s="38">
        <v>1</v>
      </c>
      <c r="Z22" s="40"/>
      <c r="AA22" s="38">
        <v>1</v>
      </c>
      <c r="AB22" s="40">
        <v>1</v>
      </c>
      <c r="AC22" s="38">
        <v>0</v>
      </c>
      <c r="AD22" s="40">
        <v>0</v>
      </c>
      <c r="AE22" s="38">
        <v>0</v>
      </c>
      <c r="AF22" s="40">
        <v>1</v>
      </c>
      <c r="AG22" s="38">
        <v>0</v>
      </c>
      <c r="AH22" s="40">
        <v>0</v>
      </c>
      <c r="AI22" s="38">
        <v>0</v>
      </c>
      <c r="AJ22" s="40"/>
      <c r="AK22" s="43">
        <v>0</v>
      </c>
      <c r="AL22" s="40">
        <v>0</v>
      </c>
      <c r="AM22" s="108">
        <v>0</v>
      </c>
      <c r="AN22" s="42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39">
        <v>0</v>
      </c>
    </row>
    <row r="23" spans="1:54" s="13" customFormat="1" ht="12" customHeight="1">
      <c r="A23" s="54"/>
      <c r="B23" s="47" t="s">
        <v>36</v>
      </c>
      <c r="C23" s="125">
        <f t="shared" si="3"/>
        <v>24</v>
      </c>
      <c r="D23" s="126">
        <f t="shared" si="4"/>
        <v>10</v>
      </c>
      <c r="E23" s="48">
        <v>0</v>
      </c>
      <c r="F23" s="50"/>
      <c r="G23" s="48">
        <v>4</v>
      </c>
      <c r="H23" s="50"/>
      <c r="I23" s="48">
        <v>1</v>
      </c>
      <c r="J23" s="50">
        <v>1</v>
      </c>
      <c r="K23" s="48">
        <v>2</v>
      </c>
      <c r="L23" s="72"/>
      <c r="M23" s="48">
        <v>0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1</v>
      </c>
      <c r="T23" s="50">
        <v>1</v>
      </c>
      <c r="U23" s="139">
        <v>5</v>
      </c>
      <c r="V23" s="101">
        <v>1</v>
      </c>
      <c r="W23" s="48">
        <v>0</v>
      </c>
      <c r="X23" s="49">
        <v>1</v>
      </c>
      <c r="Y23" s="48">
        <v>4</v>
      </c>
      <c r="Z23" s="50"/>
      <c r="AA23" s="48">
        <v>4</v>
      </c>
      <c r="AB23" s="50">
        <v>3</v>
      </c>
      <c r="AC23" s="48">
        <v>0</v>
      </c>
      <c r="AD23" s="50">
        <v>1</v>
      </c>
      <c r="AE23" s="48">
        <v>1</v>
      </c>
      <c r="AF23" s="50">
        <v>1</v>
      </c>
      <c r="AG23" s="48">
        <v>0</v>
      </c>
      <c r="AH23" s="50"/>
      <c r="AI23" s="48"/>
      <c r="AJ23" s="50"/>
      <c r="AK23" s="88">
        <v>0</v>
      </c>
      <c r="AL23" s="50">
        <v>0</v>
      </c>
      <c r="AM23" s="48">
        <v>0</v>
      </c>
      <c r="AN23" s="50">
        <v>1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49">
        <v>0</v>
      </c>
    </row>
    <row r="24" spans="1:54" s="13" customFormat="1" ht="15" customHeight="1">
      <c r="A24" s="51" t="s">
        <v>37</v>
      </c>
      <c r="B24" s="52"/>
      <c r="C24" s="127">
        <f t="shared" si="3"/>
        <v>94</v>
      </c>
      <c r="D24" s="128">
        <f t="shared" si="4"/>
        <v>32</v>
      </c>
      <c r="E24" s="32">
        <f aca="true" t="shared" si="11" ref="E24:AH24">SUM(E25:E33)</f>
        <v>0</v>
      </c>
      <c r="F24" s="34">
        <f t="shared" si="11"/>
        <v>0</v>
      </c>
      <c r="G24" s="32">
        <f t="shared" si="11"/>
        <v>15</v>
      </c>
      <c r="H24" s="34">
        <f t="shared" si="11"/>
        <v>0</v>
      </c>
      <c r="I24" s="32">
        <f t="shared" si="11"/>
        <v>4</v>
      </c>
      <c r="J24" s="34">
        <f t="shared" si="11"/>
        <v>1</v>
      </c>
      <c r="K24" s="32">
        <f t="shared" si="11"/>
        <v>8</v>
      </c>
      <c r="L24" s="69">
        <f t="shared" si="11"/>
        <v>0</v>
      </c>
      <c r="M24" s="32">
        <f t="shared" si="11"/>
        <v>0</v>
      </c>
      <c r="N24" s="34">
        <f t="shared" si="11"/>
        <v>0</v>
      </c>
      <c r="O24" s="32">
        <f t="shared" si="11"/>
        <v>3</v>
      </c>
      <c r="P24" s="34">
        <f t="shared" si="11"/>
        <v>0</v>
      </c>
      <c r="Q24" s="89">
        <f t="shared" si="11"/>
        <v>1</v>
      </c>
      <c r="R24" s="104">
        <f t="shared" si="11"/>
        <v>0</v>
      </c>
      <c r="S24" s="32">
        <f t="shared" si="11"/>
        <v>7</v>
      </c>
      <c r="T24" s="34">
        <f t="shared" si="11"/>
        <v>1</v>
      </c>
      <c r="U24" s="68">
        <f t="shared" si="11"/>
        <v>23</v>
      </c>
      <c r="V24" s="69">
        <f t="shared" si="11"/>
        <v>9</v>
      </c>
      <c r="W24" s="32">
        <f t="shared" si="11"/>
        <v>0</v>
      </c>
      <c r="X24" s="33">
        <f t="shared" si="11"/>
        <v>1</v>
      </c>
      <c r="Y24" s="32">
        <f t="shared" si="11"/>
        <v>16</v>
      </c>
      <c r="Z24" s="34">
        <f t="shared" si="11"/>
        <v>0</v>
      </c>
      <c r="AA24" s="32">
        <f t="shared" si="11"/>
        <v>16</v>
      </c>
      <c r="AB24" s="34">
        <f t="shared" si="11"/>
        <v>11</v>
      </c>
      <c r="AC24" s="32">
        <f t="shared" si="11"/>
        <v>0</v>
      </c>
      <c r="AD24" s="34">
        <f t="shared" si="11"/>
        <v>1</v>
      </c>
      <c r="AE24" s="32">
        <f t="shared" si="11"/>
        <v>1</v>
      </c>
      <c r="AF24" s="34">
        <f t="shared" si="11"/>
        <v>7</v>
      </c>
      <c r="AG24" s="32">
        <f t="shared" si="11"/>
        <v>0</v>
      </c>
      <c r="AH24" s="34">
        <f t="shared" si="11"/>
        <v>0</v>
      </c>
      <c r="AI24" s="32">
        <f aca="true" t="shared" si="12" ref="AI24:AT24">SUM(AI25:AI33)</f>
        <v>0</v>
      </c>
      <c r="AJ24" s="34">
        <f t="shared" si="12"/>
        <v>1</v>
      </c>
      <c r="AK24" s="89">
        <f t="shared" si="12"/>
        <v>0</v>
      </c>
      <c r="AL24" s="34">
        <f t="shared" si="12"/>
        <v>0</v>
      </c>
      <c r="AM24" s="32">
        <f t="shared" si="12"/>
        <v>0</v>
      </c>
      <c r="AN24" s="34">
        <f t="shared" si="12"/>
        <v>0</v>
      </c>
      <c r="AO24" s="32">
        <f t="shared" si="12"/>
        <v>0</v>
      </c>
      <c r="AP24" s="34">
        <f t="shared" si="12"/>
        <v>0</v>
      </c>
      <c r="AQ24" s="32">
        <f t="shared" si="12"/>
        <v>0</v>
      </c>
      <c r="AR24" s="34">
        <f t="shared" si="12"/>
        <v>0</v>
      </c>
      <c r="AS24" s="32">
        <f t="shared" si="12"/>
        <v>0</v>
      </c>
      <c r="AT24" s="34">
        <f t="shared" si="12"/>
        <v>0</v>
      </c>
      <c r="AU24" s="32">
        <f aca="true" t="shared" si="13" ref="AU24:BB24">SUM(AU25:AU33)</f>
        <v>0</v>
      </c>
      <c r="AV24" s="34">
        <f t="shared" si="13"/>
        <v>0</v>
      </c>
      <c r="AW24" s="32">
        <f>SUM(AW25:AW33)</f>
        <v>0</v>
      </c>
      <c r="AX24" s="34">
        <f>SUM(AX25:AX33)</f>
        <v>0</v>
      </c>
      <c r="AY24" s="32">
        <f t="shared" si="13"/>
        <v>0</v>
      </c>
      <c r="AZ24" s="34">
        <f t="shared" si="13"/>
        <v>0</v>
      </c>
      <c r="BA24" s="32">
        <f t="shared" si="13"/>
        <v>0</v>
      </c>
      <c r="BB24" s="33">
        <f t="shared" si="13"/>
        <v>0</v>
      </c>
    </row>
    <row r="25" spans="1:54" s="13" customFormat="1" ht="12" customHeight="1">
      <c r="A25" s="53"/>
      <c r="B25" s="37" t="s">
        <v>38</v>
      </c>
      <c r="C25" s="129">
        <f t="shared" si="3"/>
        <v>5</v>
      </c>
      <c r="D25" s="130">
        <f t="shared" si="4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1</v>
      </c>
      <c r="L25" s="40"/>
      <c r="M25" s="38">
        <v>0</v>
      </c>
      <c r="N25" s="40">
        <v>0</v>
      </c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1</v>
      </c>
      <c r="V25" s="70"/>
      <c r="W25" s="38">
        <v>0</v>
      </c>
      <c r="X25" s="39">
        <v>0</v>
      </c>
      <c r="Y25" s="38">
        <v>1</v>
      </c>
      <c r="Z25" s="40">
        <v>0</v>
      </c>
      <c r="AA25" s="38">
        <v>1</v>
      </c>
      <c r="AB25" s="40">
        <v>0</v>
      </c>
      <c r="AC25" s="38">
        <v>0</v>
      </c>
      <c r="AD25" s="40">
        <v>0</v>
      </c>
      <c r="AE25" s="38">
        <v>0</v>
      </c>
      <c r="AF25" s="40">
        <v>1</v>
      </c>
      <c r="AG25" s="38">
        <v>0</v>
      </c>
      <c r="AH25" s="40">
        <v>0</v>
      </c>
      <c r="AI25" s="38">
        <v>0</v>
      </c>
      <c r="AJ25" s="40"/>
      <c r="AK25" s="43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39">
        <v>0</v>
      </c>
    </row>
    <row r="26" spans="1:54" s="13" customFormat="1" ht="12" customHeight="1">
      <c r="A26" s="53"/>
      <c r="B26" s="37" t="s">
        <v>39</v>
      </c>
      <c r="C26" s="129">
        <f t="shared" si="3"/>
        <v>10</v>
      </c>
      <c r="D26" s="130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1</v>
      </c>
      <c r="L26" s="70"/>
      <c r="M26" s="38">
        <v>0</v>
      </c>
      <c r="N26" s="40">
        <v>0</v>
      </c>
      <c r="O26" s="38">
        <v>0</v>
      </c>
      <c r="P26" s="40">
        <v>0</v>
      </c>
      <c r="Q26" s="43">
        <v>0</v>
      </c>
      <c r="R26" s="44">
        <v>0</v>
      </c>
      <c r="S26" s="38">
        <v>1</v>
      </c>
      <c r="T26" s="40">
        <v>0</v>
      </c>
      <c r="U26" s="56">
        <v>3</v>
      </c>
      <c r="V26" s="70">
        <v>0</v>
      </c>
      <c r="W26" s="38">
        <v>0</v>
      </c>
      <c r="X26" s="39">
        <v>0</v>
      </c>
      <c r="Y26" s="38">
        <v>1</v>
      </c>
      <c r="Z26" s="40">
        <v>0</v>
      </c>
      <c r="AA26" s="38">
        <v>2</v>
      </c>
      <c r="AB26" s="40">
        <v>1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>
        <v>0</v>
      </c>
      <c r="AI26" s="38">
        <v>0</v>
      </c>
      <c r="AJ26" s="40"/>
      <c r="AK26" s="43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39">
        <v>0</v>
      </c>
    </row>
    <row r="27" spans="1:54" s="13" customFormat="1" ht="12" customHeight="1">
      <c r="A27" s="53"/>
      <c r="B27" s="37" t="s">
        <v>40</v>
      </c>
      <c r="C27" s="129">
        <f t="shared" si="3"/>
        <v>6</v>
      </c>
      <c r="D27" s="130">
        <f t="shared" si="4"/>
        <v>2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1</v>
      </c>
      <c r="T27" s="40">
        <v>1</v>
      </c>
      <c r="U27" s="56">
        <v>2</v>
      </c>
      <c r="V27" s="70">
        <v>0</v>
      </c>
      <c r="W27" s="38">
        <v>0</v>
      </c>
      <c r="X27" s="39">
        <v>0</v>
      </c>
      <c r="Y27" s="38">
        <v>1</v>
      </c>
      <c r="Z27" s="40">
        <v>0</v>
      </c>
      <c r="AA27" s="38">
        <v>1</v>
      </c>
      <c r="AB27" s="40">
        <v>0</v>
      </c>
      <c r="AC27" s="38">
        <v>0</v>
      </c>
      <c r="AD27" s="40">
        <v>0</v>
      </c>
      <c r="AE27" s="38">
        <v>0</v>
      </c>
      <c r="AF27" s="40">
        <v>1</v>
      </c>
      <c r="AG27" s="38">
        <v>0</v>
      </c>
      <c r="AH27" s="40">
        <v>0</v>
      </c>
      <c r="AI27" s="38">
        <v>0</v>
      </c>
      <c r="AJ27" s="40"/>
      <c r="AK27" s="43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39">
        <v>0</v>
      </c>
    </row>
    <row r="28" spans="1:54" s="13" customFormat="1" ht="11.25" customHeight="1">
      <c r="A28" s="53"/>
      <c r="B28" s="37" t="s">
        <v>41</v>
      </c>
      <c r="C28" s="129">
        <f t="shared" si="3"/>
        <v>9</v>
      </c>
      <c r="D28" s="130">
        <f t="shared" si="4"/>
        <v>2</v>
      </c>
      <c r="E28" s="38">
        <v>0</v>
      </c>
      <c r="F28" s="40">
        <v>0</v>
      </c>
      <c r="G28" s="38">
        <v>1</v>
      </c>
      <c r="H28" s="40">
        <v>0</v>
      </c>
      <c r="I28" s="38">
        <v>0</v>
      </c>
      <c r="J28" s="40">
        <v>0</v>
      </c>
      <c r="K28" s="38">
        <v>1</v>
      </c>
      <c r="L28" s="40"/>
      <c r="M28" s="38">
        <v>0</v>
      </c>
      <c r="N28" s="40">
        <v>0</v>
      </c>
      <c r="O28" s="38">
        <v>1</v>
      </c>
      <c r="P28" s="40">
        <v>0</v>
      </c>
      <c r="Q28" s="43">
        <v>0</v>
      </c>
      <c r="R28" s="42">
        <v>0</v>
      </c>
      <c r="S28" s="38">
        <v>1</v>
      </c>
      <c r="T28" s="40">
        <v>0</v>
      </c>
      <c r="U28" s="56">
        <v>2</v>
      </c>
      <c r="V28" s="70">
        <v>0</v>
      </c>
      <c r="W28" s="38">
        <v>0</v>
      </c>
      <c r="X28" s="39">
        <v>0</v>
      </c>
      <c r="Y28" s="38">
        <v>1</v>
      </c>
      <c r="Z28" s="40">
        <v>0</v>
      </c>
      <c r="AA28" s="38">
        <v>2</v>
      </c>
      <c r="AB28" s="40">
        <v>1</v>
      </c>
      <c r="AC28" s="38">
        <v>0</v>
      </c>
      <c r="AD28" s="40">
        <v>0</v>
      </c>
      <c r="AE28" s="38">
        <v>0</v>
      </c>
      <c r="AF28" s="40">
        <v>1</v>
      </c>
      <c r="AG28" s="38">
        <v>0</v>
      </c>
      <c r="AH28" s="40">
        <v>0</v>
      </c>
      <c r="AI28" s="38">
        <v>0</v>
      </c>
      <c r="AJ28" s="40"/>
      <c r="AK28" s="43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39">
        <v>0</v>
      </c>
    </row>
    <row r="29" spans="1:54" s="13" customFormat="1" ht="12" customHeight="1">
      <c r="A29" s="53"/>
      <c r="B29" s="37" t="s">
        <v>42</v>
      </c>
      <c r="C29" s="129">
        <f t="shared" si="3"/>
        <v>5</v>
      </c>
      <c r="D29" s="130">
        <f t="shared" si="4"/>
        <v>1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1</v>
      </c>
      <c r="V29" s="70">
        <v>1</v>
      </c>
      <c r="W29" s="38">
        <v>0</v>
      </c>
      <c r="X29" s="39">
        <v>0</v>
      </c>
      <c r="Y29" s="38">
        <v>1</v>
      </c>
      <c r="Z29" s="40"/>
      <c r="AA29" s="38">
        <v>1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38">
        <v>0</v>
      </c>
      <c r="AJ29" s="40"/>
      <c r="AK29" s="43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39">
        <v>0</v>
      </c>
    </row>
    <row r="30" spans="1:54" s="13" customFormat="1" ht="12" customHeight="1">
      <c r="A30" s="53"/>
      <c r="B30" s="37" t="s">
        <v>43</v>
      </c>
      <c r="C30" s="129">
        <f t="shared" si="3"/>
        <v>9</v>
      </c>
      <c r="D30" s="130">
        <f t="shared" si="4"/>
        <v>2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1</v>
      </c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1</v>
      </c>
      <c r="T30" s="40">
        <v>0</v>
      </c>
      <c r="U30" s="56">
        <v>1</v>
      </c>
      <c r="V30" s="70">
        <v>1</v>
      </c>
      <c r="W30" s="38">
        <v>0</v>
      </c>
      <c r="X30" s="39">
        <v>0</v>
      </c>
      <c r="Y30" s="38">
        <v>1</v>
      </c>
      <c r="Z30" s="40"/>
      <c r="AA30" s="38">
        <v>2</v>
      </c>
      <c r="AB30" s="40">
        <v>0</v>
      </c>
      <c r="AC30" s="38">
        <v>0</v>
      </c>
      <c r="AD30" s="40">
        <v>0</v>
      </c>
      <c r="AE30" s="38">
        <v>0</v>
      </c>
      <c r="AF30" s="40">
        <v>1</v>
      </c>
      <c r="AG30" s="38">
        <v>0</v>
      </c>
      <c r="AH30" s="40">
        <v>0</v>
      </c>
      <c r="AI30" s="38">
        <v>0</v>
      </c>
      <c r="AJ30" s="40"/>
      <c r="AK30" s="43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39">
        <v>0</v>
      </c>
    </row>
    <row r="31" spans="1:54" s="13" customFormat="1" ht="12" customHeight="1">
      <c r="A31" s="53"/>
      <c r="B31" s="37" t="s">
        <v>44</v>
      </c>
      <c r="C31" s="129">
        <f t="shared" si="3"/>
        <v>17</v>
      </c>
      <c r="D31" s="130">
        <f t="shared" si="4"/>
        <v>11</v>
      </c>
      <c r="E31" s="38">
        <v>0</v>
      </c>
      <c r="F31" s="40">
        <v>0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/>
      <c r="M31" s="38">
        <v>0</v>
      </c>
      <c r="N31" s="40">
        <v>0</v>
      </c>
      <c r="O31" s="38">
        <v>1</v>
      </c>
      <c r="P31" s="40">
        <v>0</v>
      </c>
      <c r="Q31" s="43">
        <v>0</v>
      </c>
      <c r="R31" s="44">
        <v>0</v>
      </c>
      <c r="S31" s="38">
        <v>1</v>
      </c>
      <c r="T31" s="40">
        <v>0</v>
      </c>
      <c r="U31" s="56">
        <v>4</v>
      </c>
      <c r="V31" s="70">
        <v>5</v>
      </c>
      <c r="W31" s="38">
        <v>0</v>
      </c>
      <c r="X31" s="39">
        <v>0</v>
      </c>
      <c r="Y31" s="38">
        <v>4</v>
      </c>
      <c r="Z31" s="40"/>
      <c r="AA31" s="38">
        <v>3</v>
      </c>
      <c r="AB31" s="40">
        <v>5</v>
      </c>
      <c r="AC31" s="38">
        <v>0</v>
      </c>
      <c r="AD31" s="40">
        <v>0</v>
      </c>
      <c r="AE31" s="38">
        <v>0</v>
      </c>
      <c r="AF31" s="40">
        <v>1</v>
      </c>
      <c r="AG31" s="38">
        <v>0</v>
      </c>
      <c r="AH31" s="40">
        <v>0</v>
      </c>
      <c r="AI31" s="38">
        <v>0</v>
      </c>
      <c r="AJ31" s="40"/>
      <c r="AK31" s="43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39">
        <v>0</v>
      </c>
    </row>
    <row r="32" spans="1:54" s="13" customFormat="1" ht="12" customHeight="1">
      <c r="A32" s="53"/>
      <c r="B32" s="37" t="s">
        <v>45</v>
      </c>
      <c r="C32" s="129">
        <f t="shared" si="3"/>
        <v>5</v>
      </c>
      <c r="D32" s="130">
        <f t="shared" si="4"/>
        <v>3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/>
      <c r="P32" s="40">
        <v>0</v>
      </c>
      <c r="Q32" s="43">
        <v>0</v>
      </c>
      <c r="R32" s="44">
        <v>0</v>
      </c>
      <c r="S32" s="38">
        <v>1</v>
      </c>
      <c r="T32" s="40">
        <v>0</v>
      </c>
      <c r="U32" s="56">
        <v>1</v>
      </c>
      <c r="V32" s="70">
        <v>2</v>
      </c>
      <c r="W32" s="38">
        <v>0</v>
      </c>
      <c r="X32" s="39">
        <v>0</v>
      </c>
      <c r="Y32" s="38">
        <v>1</v>
      </c>
      <c r="Z32" s="40"/>
      <c r="AA32" s="38">
        <v>1</v>
      </c>
      <c r="AB32" s="40">
        <v>1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>
        <v>0</v>
      </c>
      <c r="AI32" s="38">
        <v>0</v>
      </c>
      <c r="AJ32" s="40"/>
      <c r="AK32" s="43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39">
        <v>0</v>
      </c>
    </row>
    <row r="33" spans="1:54" s="13" customFormat="1" ht="12" customHeight="1">
      <c r="A33" s="54"/>
      <c r="B33" s="47" t="s">
        <v>46</v>
      </c>
      <c r="C33" s="125">
        <f t="shared" si="3"/>
        <v>28</v>
      </c>
      <c r="D33" s="126">
        <f t="shared" si="4"/>
        <v>9</v>
      </c>
      <c r="E33" s="48"/>
      <c r="F33" s="50">
        <v>0</v>
      </c>
      <c r="G33" s="48">
        <v>4</v>
      </c>
      <c r="H33" s="50">
        <v>0</v>
      </c>
      <c r="I33" s="48">
        <v>1</v>
      </c>
      <c r="J33" s="50">
        <v>1</v>
      </c>
      <c r="K33" s="48">
        <v>3</v>
      </c>
      <c r="L33" s="50"/>
      <c r="M33" s="48">
        <v>0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8</v>
      </c>
      <c r="V33" s="72">
        <v>0</v>
      </c>
      <c r="W33" s="48">
        <v>0</v>
      </c>
      <c r="X33" s="49">
        <v>1</v>
      </c>
      <c r="Y33" s="48">
        <v>5</v>
      </c>
      <c r="Z33" s="50"/>
      <c r="AA33" s="48">
        <v>3</v>
      </c>
      <c r="AB33" s="50">
        <v>3</v>
      </c>
      <c r="AC33" s="48">
        <v>0</v>
      </c>
      <c r="AD33" s="50">
        <v>1</v>
      </c>
      <c r="AE33" s="48">
        <v>1</v>
      </c>
      <c r="AF33" s="50">
        <v>2</v>
      </c>
      <c r="AG33" s="48">
        <v>0</v>
      </c>
      <c r="AH33" s="50">
        <v>0</v>
      </c>
      <c r="AI33" s="48"/>
      <c r="AJ33" s="50">
        <v>1</v>
      </c>
      <c r="AK33" s="8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49">
        <v>0</v>
      </c>
    </row>
    <row r="34" spans="1:54" s="13" customFormat="1" ht="15" customHeight="1">
      <c r="A34" s="51" t="s">
        <v>47</v>
      </c>
      <c r="B34" s="52"/>
      <c r="C34" s="127">
        <f t="shared" si="3"/>
        <v>96</v>
      </c>
      <c r="D34" s="128">
        <f t="shared" si="4"/>
        <v>41</v>
      </c>
      <c r="E34" s="32">
        <f aca="true" t="shared" si="14" ref="E34:AH34">SUM(E35:E41)</f>
        <v>0</v>
      </c>
      <c r="F34" s="34">
        <f t="shared" si="14"/>
        <v>0</v>
      </c>
      <c r="G34" s="32">
        <f t="shared" si="14"/>
        <v>14</v>
      </c>
      <c r="H34" s="34">
        <f t="shared" si="14"/>
        <v>0</v>
      </c>
      <c r="I34" s="32">
        <f t="shared" si="14"/>
        <v>10</v>
      </c>
      <c r="J34" s="34">
        <f t="shared" si="14"/>
        <v>2</v>
      </c>
      <c r="K34" s="32">
        <f t="shared" si="14"/>
        <v>5</v>
      </c>
      <c r="L34" s="34">
        <f t="shared" si="14"/>
        <v>1</v>
      </c>
      <c r="M34" s="32">
        <f t="shared" si="14"/>
        <v>0</v>
      </c>
      <c r="N34" s="34">
        <f t="shared" si="14"/>
        <v>0</v>
      </c>
      <c r="O34" s="32">
        <f t="shared" si="14"/>
        <v>5</v>
      </c>
      <c r="P34" s="34">
        <f t="shared" si="14"/>
        <v>1</v>
      </c>
      <c r="Q34" s="89">
        <f t="shared" si="14"/>
        <v>3</v>
      </c>
      <c r="R34" s="104">
        <f t="shared" si="14"/>
        <v>0</v>
      </c>
      <c r="S34" s="32">
        <f t="shared" si="14"/>
        <v>6</v>
      </c>
      <c r="T34" s="34">
        <f t="shared" si="14"/>
        <v>1</v>
      </c>
      <c r="U34" s="68">
        <f t="shared" si="14"/>
        <v>20</v>
      </c>
      <c r="V34" s="69">
        <f t="shared" si="14"/>
        <v>12</v>
      </c>
      <c r="W34" s="32">
        <f t="shared" si="14"/>
        <v>0</v>
      </c>
      <c r="X34" s="33">
        <f t="shared" si="14"/>
        <v>2</v>
      </c>
      <c r="Y34" s="32">
        <f t="shared" si="14"/>
        <v>14</v>
      </c>
      <c r="Z34" s="34">
        <f t="shared" si="14"/>
        <v>0</v>
      </c>
      <c r="AA34" s="32">
        <f t="shared" si="14"/>
        <v>18</v>
      </c>
      <c r="AB34" s="34">
        <f t="shared" si="14"/>
        <v>12</v>
      </c>
      <c r="AC34" s="32">
        <f t="shared" si="14"/>
        <v>0</v>
      </c>
      <c r="AD34" s="34">
        <f t="shared" si="14"/>
        <v>1</v>
      </c>
      <c r="AE34" s="32">
        <f t="shared" si="14"/>
        <v>1</v>
      </c>
      <c r="AF34" s="34">
        <f t="shared" si="14"/>
        <v>8</v>
      </c>
      <c r="AG34" s="32">
        <f t="shared" si="14"/>
        <v>0</v>
      </c>
      <c r="AH34" s="34">
        <f t="shared" si="14"/>
        <v>0</v>
      </c>
      <c r="AI34" s="32">
        <f aca="true" t="shared" si="15" ref="AI34:AT34">SUM(AI35:AI41)</f>
        <v>0</v>
      </c>
      <c r="AJ34" s="34">
        <f t="shared" si="15"/>
        <v>0</v>
      </c>
      <c r="AK34" s="89">
        <f t="shared" si="15"/>
        <v>0</v>
      </c>
      <c r="AL34" s="34">
        <f t="shared" si="15"/>
        <v>0</v>
      </c>
      <c r="AM34" s="32">
        <f t="shared" si="15"/>
        <v>0</v>
      </c>
      <c r="AN34" s="34">
        <f t="shared" si="15"/>
        <v>1</v>
      </c>
      <c r="AO34" s="32">
        <f t="shared" si="15"/>
        <v>0</v>
      </c>
      <c r="AP34" s="34">
        <f t="shared" si="15"/>
        <v>0</v>
      </c>
      <c r="AQ34" s="32">
        <f t="shared" si="15"/>
        <v>0</v>
      </c>
      <c r="AR34" s="34">
        <f t="shared" si="15"/>
        <v>0</v>
      </c>
      <c r="AS34" s="32">
        <f t="shared" si="15"/>
        <v>0</v>
      </c>
      <c r="AT34" s="34">
        <f t="shared" si="15"/>
        <v>0</v>
      </c>
      <c r="AU34" s="32">
        <f aca="true" t="shared" si="16" ref="AU34:BB34">SUM(AU35:AU41)</f>
        <v>0</v>
      </c>
      <c r="AV34" s="34">
        <f t="shared" si="16"/>
        <v>0</v>
      </c>
      <c r="AW34" s="32">
        <f>SUM(AW35:AW41)</f>
        <v>0</v>
      </c>
      <c r="AX34" s="34">
        <f>SUM(AX35:AX41)</f>
        <v>0</v>
      </c>
      <c r="AY34" s="32">
        <f t="shared" si="16"/>
        <v>0</v>
      </c>
      <c r="AZ34" s="34">
        <f t="shared" si="16"/>
        <v>0</v>
      </c>
      <c r="BA34" s="32">
        <f t="shared" si="16"/>
        <v>0</v>
      </c>
      <c r="BB34" s="33">
        <f t="shared" si="16"/>
        <v>0</v>
      </c>
    </row>
    <row r="35" spans="1:54" s="13" customFormat="1" ht="12" customHeight="1">
      <c r="A35" s="53"/>
      <c r="B35" s="37" t="s">
        <v>48</v>
      </c>
      <c r="C35" s="129">
        <f t="shared" si="3"/>
        <v>14</v>
      </c>
      <c r="D35" s="130">
        <f t="shared" si="4"/>
        <v>10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0</v>
      </c>
      <c r="N35" s="40">
        <v>0</v>
      </c>
      <c r="O35" s="38">
        <v>1</v>
      </c>
      <c r="P35" s="40">
        <v>0</v>
      </c>
      <c r="Q35" s="43">
        <v>1</v>
      </c>
      <c r="R35" s="44">
        <v>0</v>
      </c>
      <c r="S35" s="38">
        <v>1</v>
      </c>
      <c r="T35" s="40"/>
      <c r="U35" s="56">
        <v>4</v>
      </c>
      <c r="V35" s="70">
        <v>5</v>
      </c>
      <c r="W35" s="38">
        <v>0</v>
      </c>
      <c r="X35" s="39">
        <v>1</v>
      </c>
      <c r="Y35" s="38">
        <v>1</v>
      </c>
      <c r="Z35" s="40">
        <v>0</v>
      </c>
      <c r="AA35" s="38">
        <v>2</v>
      </c>
      <c r="AB35" s="40">
        <v>3</v>
      </c>
      <c r="AC35" s="38">
        <v>0</v>
      </c>
      <c r="AD35" s="40">
        <v>0</v>
      </c>
      <c r="AE35" s="38">
        <v>0</v>
      </c>
      <c r="AF35" s="40">
        <v>1</v>
      </c>
      <c r="AG35" s="38">
        <v>0</v>
      </c>
      <c r="AH35" s="40">
        <v>0</v>
      </c>
      <c r="AI35" s="38">
        <v>0</v>
      </c>
      <c r="AJ35" s="40"/>
      <c r="AK35" s="43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39">
        <v>0</v>
      </c>
    </row>
    <row r="36" spans="1:54" s="13" customFormat="1" ht="12" customHeight="1">
      <c r="A36" s="53"/>
      <c r="B36" s="37" t="s">
        <v>49</v>
      </c>
      <c r="C36" s="129">
        <f t="shared" si="3"/>
        <v>12</v>
      </c>
      <c r="D36" s="130">
        <f t="shared" si="4"/>
        <v>6</v>
      </c>
      <c r="E36" s="38">
        <v>0</v>
      </c>
      <c r="F36" s="40"/>
      <c r="G36" s="38">
        <v>1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0</v>
      </c>
      <c r="N36" s="40">
        <v>0</v>
      </c>
      <c r="O36" s="38">
        <v>1</v>
      </c>
      <c r="P36" s="40">
        <v>0</v>
      </c>
      <c r="Q36" s="43">
        <v>0</v>
      </c>
      <c r="R36" s="44">
        <v>0</v>
      </c>
      <c r="S36" s="38">
        <v>1</v>
      </c>
      <c r="T36" s="40">
        <v>0</v>
      </c>
      <c r="U36" s="56">
        <v>3</v>
      </c>
      <c r="V36" s="70">
        <v>3</v>
      </c>
      <c r="W36" s="38">
        <v>0</v>
      </c>
      <c r="X36" s="39">
        <v>0</v>
      </c>
      <c r="Y36" s="38">
        <v>1</v>
      </c>
      <c r="Z36" s="40">
        <v>0</v>
      </c>
      <c r="AA36" s="56">
        <v>2</v>
      </c>
      <c r="AB36" s="70">
        <v>2</v>
      </c>
      <c r="AC36" s="38">
        <v>0</v>
      </c>
      <c r="AD36" s="40">
        <v>0</v>
      </c>
      <c r="AE36" s="38">
        <v>0</v>
      </c>
      <c r="AF36" s="40">
        <v>1</v>
      </c>
      <c r="AG36" s="38">
        <v>0</v>
      </c>
      <c r="AH36" s="40"/>
      <c r="AI36" s="38">
        <v>0</v>
      </c>
      <c r="AJ36" s="40"/>
      <c r="AK36" s="43">
        <v>0</v>
      </c>
      <c r="AL36" s="40">
        <v>0</v>
      </c>
      <c r="AM36" s="38">
        <v>0</v>
      </c>
      <c r="AN36" s="40"/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39">
        <v>0</v>
      </c>
    </row>
    <row r="37" spans="1:54" s="13" customFormat="1" ht="12" customHeight="1">
      <c r="A37" s="53"/>
      <c r="B37" s="37" t="s">
        <v>50</v>
      </c>
      <c r="C37" s="129">
        <f t="shared" si="3"/>
        <v>31</v>
      </c>
      <c r="D37" s="130">
        <f t="shared" si="4"/>
        <v>12</v>
      </c>
      <c r="E37" s="38"/>
      <c r="F37" s="40"/>
      <c r="G37" s="38">
        <v>5</v>
      </c>
      <c r="H37" s="40"/>
      <c r="I37" s="38">
        <v>2</v>
      </c>
      <c r="J37" s="40">
        <v>2</v>
      </c>
      <c r="K37" s="38">
        <v>1</v>
      </c>
      <c r="L37" s="40">
        <v>1</v>
      </c>
      <c r="M37" s="38">
        <v>0</v>
      </c>
      <c r="N37" s="40">
        <v>0</v>
      </c>
      <c r="O37" s="38">
        <v>1</v>
      </c>
      <c r="P37" s="40">
        <v>1</v>
      </c>
      <c r="Q37" s="43">
        <v>2</v>
      </c>
      <c r="R37" s="42"/>
      <c r="S37" s="56">
        <v>2</v>
      </c>
      <c r="T37" s="40">
        <v>1</v>
      </c>
      <c r="U37" s="138">
        <v>6</v>
      </c>
      <c r="V37" s="67">
        <v>0</v>
      </c>
      <c r="W37" s="38">
        <v>0</v>
      </c>
      <c r="X37" s="39">
        <v>1</v>
      </c>
      <c r="Y37" s="38">
        <v>6</v>
      </c>
      <c r="Z37" s="40">
        <v>0</v>
      </c>
      <c r="AA37" s="38">
        <v>5</v>
      </c>
      <c r="AB37" s="40">
        <v>2</v>
      </c>
      <c r="AC37" s="38">
        <v>0</v>
      </c>
      <c r="AD37" s="40">
        <v>1</v>
      </c>
      <c r="AE37" s="38">
        <v>1</v>
      </c>
      <c r="AF37" s="40">
        <v>2</v>
      </c>
      <c r="AG37" s="38">
        <v>0</v>
      </c>
      <c r="AH37" s="40"/>
      <c r="AI37" s="38"/>
      <c r="AJ37" s="40"/>
      <c r="AK37" s="43">
        <v>0</v>
      </c>
      <c r="AL37" s="40">
        <v>0</v>
      </c>
      <c r="AM37" s="38">
        <v>0</v>
      </c>
      <c r="AN37" s="40">
        <v>1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39">
        <v>0</v>
      </c>
    </row>
    <row r="38" spans="1:54" s="13" customFormat="1" ht="12" customHeight="1">
      <c r="A38" s="53"/>
      <c r="B38" s="37" t="s">
        <v>51</v>
      </c>
      <c r="C38" s="129">
        <f t="shared" si="3"/>
        <v>19</v>
      </c>
      <c r="D38" s="130">
        <f t="shared" si="4"/>
        <v>5</v>
      </c>
      <c r="E38" s="38">
        <v>0</v>
      </c>
      <c r="F38" s="40">
        <v>0</v>
      </c>
      <c r="G38" s="38">
        <v>3</v>
      </c>
      <c r="H38" s="40">
        <v>0</v>
      </c>
      <c r="I38" s="38">
        <v>2</v>
      </c>
      <c r="J38" s="40">
        <v>0</v>
      </c>
      <c r="K38" s="38">
        <v>1</v>
      </c>
      <c r="L38" s="40"/>
      <c r="M38" s="38">
        <v>0</v>
      </c>
      <c r="N38" s="40">
        <v>0</v>
      </c>
      <c r="O38" s="38">
        <v>1</v>
      </c>
      <c r="P38" s="40">
        <v>0</v>
      </c>
      <c r="Q38" s="43">
        <v>0</v>
      </c>
      <c r="R38" s="44">
        <v>0</v>
      </c>
      <c r="S38" s="38">
        <v>1</v>
      </c>
      <c r="T38" s="40">
        <v>0</v>
      </c>
      <c r="U38" s="56">
        <v>4</v>
      </c>
      <c r="V38" s="70">
        <v>1</v>
      </c>
      <c r="W38" s="38">
        <v>0</v>
      </c>
      <c r="X38" s="39">
        <v>0</v>
      </c>
      <c r="Y38" s="38">
        <v>3</v>
      </c>
      <c r="Z38" s="40"/>
      <c r="AA38" s="38">
        <v>4</v>
      </c>
      <c r="AB38" s="40">
        <v>2</v>
      </c>
      <c r="AC38" s="38">
        <v>0</v>
      </c>
      <c r="AD38" s="40">
        <v>0</v>
      </c>
      <c r="AE38" s="38">
        <v>0</v>
      </c>
      <c r="AF38" s="40">
        <v>2</v>
      </c>
      <c r="AG38" s="38">
        <v>0</v>
      </c>
      <c r="AH38" s="40">
        <v>0</v>
      </c>
      <c r="AI38" s="38">
        <v>0</v>
      </c>
      <c r="AJ38" s="40"/>
      <c r="AK38" s="43">
        <v>0</v>
      </c>
      <c r="AL38" s="40">
        <v>0</v>
      </c>
      <c r="AM38" s="38">
        <v>0</v>
      </c>
      <c r="AN38" s="7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39">
        <v>0</v>
      </c>
    </row>
    <row r="39" spans="1:54" s="13" customFormat="1" ht="12" customHeight="1">
      <c r="A39" s="53"/>
      <c r="B39" s="37" t="s">
        <v>52</v>
      </c>
      <c r="C39" s="129">
        <f t="shared" si="3"/>
        <v>6</v>
      </c>
      <c r="D39" s="130">
        <f t="shared" si="4"/>
        <v>4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0</v>
      </c>
      <c r="L39" s="40">
        <v>0</v>
      </c>
      <c r="M39" s="38">
        <v>0</v>
      </c>
      <c r="N39" s="40">
        <v>0</v>
      </c>
      <c r="O39" s="38">
        <v>1</v>
      </c>
      <c r="P39" s="40"/>
      <c r="Q39" s="43">
        <v>0</v>
      </c>
      <c r="R39" s="42">
        <v>0</v>
      </c>
      <c r="S39" s="38">
        <v>0</v>
      </c>
      <c r="T39" s="40">
        <v>0</v>
      </c>
      <c r="U39" s="56">
        <v>1</v>
      </c>
      <c r="V39" s="70">
        <v>2</v>
      </c>
      <c r="W39" s="38">
        <v>0</v>
      </c>
      <c r="X39" s="39">
        <v>0</v>
      </c>
      <c r="Y39" s="38">
        <v>1</v>
      </c>
      <c r="Z39" s="40"/>
      <c r="AA39" s="38">
        <v>1</v>
      </c>
      <c r="AB39" s="40">
        <v>1</v>
      </c>
      <c r="AC39" s="38">
        <v>0</v>
      </c>
      <c r="AD39" s="40">
        <v>0</v>
      </c>
      <c r="AE39" s="38">
        <v>0</v>
      </c>
      <c r="AF39" s="40">
        <v>1</v>
      </c>
      <c r="AG39" s="38">
        <v>0</v>
      </c>
      <c r="AH39" s="40">
        <v>0</v>
      </c>
      <c r="AI39" s="38">
        <v>0</v>
      </c>
      <c r="AJ39" s="40"/>
      <c r="AK39" s="43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39">
        <v>0</v>
      </c>
    </row>
    <row r="40" spans="1:54" s="13" customFormat="1" ht="12" customHeight="1">
      <c r="A40" s="53"/>
      <c r="B40" s="37" t="s">
        <v>53</v>
      </c>
      <c r="C40" s="129">
        <f t="shared" si="3"/>
        <v>10</v>
      </c>
      <c r="D40" s="130">
        <f t="shared" si="4"/>
        <v>4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1</v>
      </c>
      <c r="L40" s="40"/>
      <c r="M40" s="38">
        <v>0</v>
      </c>
      <c r="N40" s="40">
        <v>0</v>
      </c>
      <c r="O40" s="38">
        <v>0</v>
      </c>
      <c r="P40" s="40">
        <v>0</v>
      </c>
      <c r="Q40" s="43">
        <v>0</v>
      </c>
      <c r="R40" s="44">
        <v>0</v>
      </c>
      <c r="S40" s="38">
        <v>1</v>
      </c>
      <c r="T40" s="40">
        <v>0</v>
      </c>
      <c r="U40" s="56">
        <v>1</v>
      </c>
      <c r="V40" s="70">
        <v>1</v>
      </c>
      <c r="W40" s="38">
        <v>0</v>
      </c>
      <c r="X40" s="39">
        <v>0</v>
      </c>
      <c r="Y40" s="38">
        <v>1</v>
      </c>
      <c r="Z40" s="40"/>
      <c r="AA40" s="56">
        <v>3</v>
      </c>
      <c r="AB40" s="40">
        <v>2</v>
      </c>
      <c r="AC40" s="38">
        <v>0</v>
      </c>
      <c r="AD40" s="40">
        <v>0</v>
      </c>
      <c r="AE40" s="38">
        <v>0</v>
      </c>
      <c r="AF40" s="40">
        <v>1</v>
      </c>
      <c r="AG40" s="38">
        <v>0</v>
      </c>
      <c r="AH40" s="40">
        <v>0</v>
      </c>
      <c r="AI40" s="38">
        <v>0</v>
      </c>
      <c r="AJ40" s="40"/>
      <c r="AK40" s="43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39">
        <v>0</v>
      </c>
    </row>
    <row r="41" spans="1:54" s="13" customFormat="1" ht="12" customHeight="1">
      <c r="A41" s="54"/>
      <c r="B41" s="47" t="s">
        <v>54</v>
      </c>
      <c r="C41" s="125">
        <f t="shared" si="3"/>
        <v>4</v>
      </c>
      <c r="D41" s="126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1</v>
      </c>
      <c r="V41" s="72">
        <v>0</v>
      </c>
      <c r="W41" s="48">
        <v>0</v>
      </c>
      <c r="X41" s="49">
        <v>0</v>
      </c>
      <c r="Y41" s="48">
        <v>1</v>
      </c>
      <c r="Z41" s="50">
        <v>0</v>
      </c>
      <c r="AA41" s="48">
        <v>1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8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49">
        <v>0</v>
      </c>
    </row>
    <row r="42" spans="1:54" s="13" customFormat="1" ht="15" customHeight="1">
      <c r="A42" s="51" t="s">
        <v>55</v>
      </c>
      <c r="B42" s="52"/>
      <c r="C42" s="127">
        <f t="shared" si="3"/>
        <v>91</v>
      </c>
      <c r="D42" s="128">
        <f t="shared" si="4"/>
        <v>42</v>
      </c>
      <c r="E42" s="32">
        <f aca="true" t="shared" si="17" ref="E42:AH42">SUM(E43:E53)</f>
        <v>0</v>
      </c>
      <c r="F42" s="34">
        <f t="shared" si="17"/>
        <v>0</v>
      </c>
      <c r="G42" s="32">
        <f t="shared" si="17"/>
        <v>12</v>
      </c>
      <c r="H42" s="34">
        <f t="shared" si="17"/>
        <v>0</v>
      </c>
      <c r="I42" s="32">
        <f t="shared" si="17"/>
        <v>6</v>
      </c>
      <c r="J42" s="34">
        <f t="shared" si="17"/>
        <v>2</v>
      </c>
      <c r="K42" s="32">
        <f t="shared" si="17"/>
        <v>3</v>
      </c>
      <c r="L42" s="34">
        <f t="shared" si="17"/>
        <v>1</v>
      </c>
      <c r="M42" s="32">
        <f t="shared" si="17"/>
        <v>1</v>
      </c>
      <c r="N42" s="34">
        <f t="shared" si="17"/>
        <v>0</v>
      </c>
      <c r="O42" s="32">
        <f t="shared" si="17"/>
        <v>5</v>
      </c>
      <c r="P42" s="34">
        <f t="shared" si="17"/>
        <v>0</v>
      </c>
      <c r="Q42" s="89">
        <f t="shared" si="17"/>
        <v>1</v>
      </c>
      <c r="R42" s="104">
        <f t="shared" si="17"/>
        <v>0</v>
      </c>
      <c r="S42" s="32">
        <f t="shared" si="17"/>
        <v>8</v>
      </c>
      <c r="T42" s="34">
        <f t="shared" si="17"/>
        <v>1</v>
      </c>
      <c r="U42" s="68">
        <f t="shared" si="17"/>
        <v>21</v>
      </c>
      <c r="V42" s="69">
        <f t="shared" si="17"/>
        <v>11</v>
      </c>
      <c r="W42" s="32">
        <f t="shared" si="17"/>
        <v>0</v>
      </c>
      <c r="X42" s="33">
        <f t="shared" si="17"/>
        <v>2</v>
      </c>
      <c r="Y42" s="32">
        <f t="shared" si="17"/>
        <v>14</v>
      </c>
      <c r="Z42" s="69">
        <f t="shared" si="17"/>
        <v>0</v>
      </c>
      <c r="AA42" s="32">
        <f t="shared" si="17"/>
        <v>19</v>
      </c>
      <c r="AB42" s="34">
        <f t="shared" si="17"/>
        <v>13</v>
      </c>
      <c r="AC42" s="32">
        <f t="shared" si="17"/>
        <v>0</v>
      </c>
      <c r="AD42" s="34">
        <f t="shared" si="17"/>
        <v>1</v>
      </c>
      <c r="AE42" s="32">
        <f t="shared" si="17"/>
        <v>1</v>
      </c>
      <c r="AF42" s="34">
        <f t="shared" si="17"/>
        <v>8</v>
      </c>
      <c r="AG42" s="32">
        <f t="shared" si="17"/>
        <v>0</v>
      </c>
      <c r="AH42" s="34">
        <f t="shared" si="17"/>
        <v>0</v>
      </c>
      <c r="AI42" s="32">
        <f aca="true" t="shared" si="18" ref="AI42:AT42">SUM(AI43:AI53)</f>
        <v>0</v>
      </c>
      <c r="AJ42" s="34">
        <f t="shared" si="18"/>
        <v>0</v>
      </c>
      <c r="AK42" s="89">
        <f t="shared" si="18"/>
        <v>0</v>
      </c>
      <c r="AL42" s="34">
        <f t="shared" si="18"/>
        <v>0</v>
      </c>
      <c r="AM42" s="32">
        <f t="shared" si="18"/>
        <v>0</v>
      </c>
      <c r="AN42" s="34">
        <f t="shared" si="18"/>
        <v>2</v>
      </c>
      <c r="AO42" s="32">
        <f t="shared" si="18"/>
        <v>0</v>
      </c>
      <c r="AP42" s="34">
        <f t="shared" si="18"/>
        <v>0</v>
      </c>
      <c r="AQ42" s="32">
        <f t="shared" si="18"/>
        <v>0</v>
      </c>
      <c r="AR42" s="34">
        <f t="shared" si="18"/>
        <v>0</v>
      </c>
      <c r="AS42" s="32">
        <f t="shared" si="18"/>
        <v>0</v>
      </c>
      <c r="AT42" s="34">
        <f t="shared" si="18"/>
        <v>0</v>
      </c>
      <c r="AU42" s="32">
        <f aca="true" t="shared" si="19" ref="AU42:BB42">SUM(AU43:AU53)</f>
        <v>0</v>
      </c>
      <c r="AV42" s="34">
        <f t="shared" si="19"/>
        <v>0</v>
      </c>
      <c r="AW42" s="32">
        <f>SUM(AW43:AW53)</f>
        <v>0</v>
      </c>
      <c r="AX42" s="34">
        <f>SUM(AX43:AX53)</f>
        <v>1</v>
      </c>
      <c r="AY42" s="32">
        <f t="shared" si="19"/>
        <v>0</v>
      </c>
      <c r="AZ42" s="34">
        <f t="shared" si="19"/>
        <v>0</v>
      </c>
      <c r="BA42" s="32">
        <f t="shared" si="19"/>
        <v>0</v>
      </c>
      <c r="BB42" s="33">
        <f t="shared" si="19"/>
        <v>0</v>
      </c>
    </row>
    <row r="43" spans="1:54" s="13" customFormat="1" ht="12" customHeight="1">
      <c r="A43" s="53"/>
      <c r="B43" s="37" t="s">
        <v>56</v>
      </c>
      <c r="C43" s="129">
        <f t="shared" si="3"/>
        <v>3</v>
      </c>
      <c r="D43" s="130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1</v>
      </c>
      <c r="V43" s="70">
        <v>0</v>
      </c>
      <c r="W43" s="38">
        <v>0</v>
      </c>
      <c r="X43" s="39">
        <v>0</v>
      </c>
      <c r="Y43" s="38">
        <v>0</v>
      </c>
      <c r="Z43" s="40">
        <v>0</v>
      </c>
      <c r="AA43" s="38">
        <v>1</v>
      </c>
      <c r="AB43" s="40">
        <v>0</v>
      </c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/>
      <c r="AK43" s="43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39">
        <v>0</v>
      </c>
    </row>
    <row r="44" spans="1:54" s="13" customFormat="1" ht="12" customHeight="1">
      <c r="A44" s="53"/>
      <c r="B44" s="37" t="s">
        <v>57</v>
      </c>
      <c r="C44" s="129">
        <f t="shared" si="3"/>
        <v>9</v>
      </c>
      <c r="D44" s="130">
        <f t="shared" si="4"/>
        <v>6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0</v>
      </c>
      <c r="R44" s="44">
        <v>0</v>
      </c>
      <c r="S44" s="38">
        <v>1</v>
      </c>
      <c r="T44" s="40">
        <v>0</v>
      </c>
      <c r="U44" s="56">
        <v>2</v>
      </c>
      <c r="V44" s="70">
        <v>2</v>
      </c>
      <c r="W44" s="38">
        <v>0</v>
      </c>
      <c r="X44" s="39">
        <v>0</v>
      </c>
      <c r="Y44" s="38">
        <v>1</v>
      </c>
      <c r="Z44" s="40">
        <v>0</v>
      </c>
      <c r="AA44" s="38">
        <v>2</v>
      </c>
      <c r="AB44" s="40">
        <v>3</v>
      </c>
      <c r="AC44" s="38">
        <v>0</v>
      </c>
      <c r="AD44" s="40">
        <v>0</v>
      </c>
      <c r="AE44" s="38">
        <v>0</v>
      </c>
      <c r="AF44" s="40">
        <v>1</v>
      </c>
      <c r="AG44" s="38">
        <v>0</v>
      </c>
      <c r="AH44" s="40">
        <v>0</v>
      </c>
      <c r="AI44" s="38">
        <v>0</v>
      </c>
      <c r="AJ44" s="40"/>
      <c r="AK44" s="43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39">
        <v>0</v>
      </c>
    </row>
    <row r="45" spans="1:54" s="13" customFormat="1" ht="12" customHeight="1">
      <c r="A45" s="53"/>
      <c r="B45" s="37" t="s">
        <v>58</v>
      </c>
      <c r="C45" s="129">
        <f t="shared" si="3"/>
        <v>6</v>
      </c>
      <c r="D45" s="130">
        <f t="shared" si="4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38">
        <v>0</v>
      </c>
      <c r="X45" s="39">
        <v>0</v>
      </c>
      <c r="Y45" s="38">
        <v>1</v>
      </c>
      <c r="Z45" s="40">
        <v>0</v>
      </c>
      <c r="AA45" s="38">
        <v>2</v>
      </c>
      <c r="AB45" s="40">
        <v>0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38">
        <v>0</v>
      </c>
      <c r="AJ45" s="40"/>
      <c r="AK45" s="43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39">
        <v>0</v>
      </c>
    </row>
    <row r="46" spans="1:54" s="13" customFormat="1" ht="12" customHeight="1">
      <c r="A46" s="53"/>
      <c r="B46" s="37" t="s">
        <v>59</v>
      </c>
      <c r="C46" s="129">
        <f t="shared" si="3"/>
        <v>3</v>
      </c>
      <c r="D46" s="130">
        <f t="shared" si="4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1</v>
      </c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38">
        <v>0</v>
      </c>
      <c r="X46" s="39">
        <v>0</v>
      </c>
      <c r="Y46" s="38">
        <v>1</v>
      </c>
      <c r="Z46" s="40">
        <v>0</v>
      </c>
      <c r="AA46" s="38">
        <v>1</v>
      </c>
      <c r="AB46" s="40">
        <v>0</v>
      </c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/>
      <c r="AK46" s="43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39">
        <v>0</v>
      </c>
    </row>
    <row r="47" spans="1:54" s="13" customFormat="1" ht="12" customHeight="1">
      <c r="A47" s="53"/>
      <c r="B47" s="37" t="s">
        <v>60</v>
      </c>
      <c r="C47" s="129">
        <f t="shared" si="3"/>
        <v>11</v>
      </c>
      <c r="D47" s="130">
        <f t="shared" si="4"/>
        <v>5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1</v>
      </c>
      <c r="P47" s="40">
        <v>0</v>
      </c>
      <c r="Q47" s="43">
        <v>0</v>
      </c>
      <c r="R47" s="44">
        <v>0</v>
      </c>
      <c r="S47" s="38">
        <v>2</v>
      </c>
      <c r="T47" s="40">
        <v>0</v>
      </c>
      <c r="U47" s="56">
        <v>3</v>
      </c>
      <c r="V47" s="70">
        <v>1</v>
      </c>
      <c r="W47" s="38">
        <v>0</v>
      </c>
      <c r="X47" s="39">
        <v>1</v>
      </c>
      <c r="Y47" s="38">
        <v>1</v>
      </c>
      <c r="Z47" s="40"/>
      <c r="AA47" s="38">
        <v>2</v>
      </c>
      <c r="AB47" s="40">
        <v>2</v>
      </c>
      <c r="AC47" s="38">
        <v>0</v>
      </c>
      <c r="AD47" s="40">
        <v>0</v>
      </c>
      <c r="AE47" s="38">
        <v>0</v>
      </c>
      <c r="AF47" s="40">
        <v>1</v>
      </c>
      <c r="AG47" s="38">
        <v>0</v>
      </c>
      <c r="AH47" s="40">
        <v>0</v>
      </c>
      <c r="AI47" s="38">
        <v>0</v>
      </c>
      <c r="AJ47" s="40"/>
      <c r="AK47" s="43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39">
        <v>0</v>
      </c>
    </row>
    <row r="48" spans="1:54" s="13" customFormat="1" ht="12" customHeight="1">
      <c r="A48" s="53"/>
      <c r="B48" s="37" t="s">
        <v>61</v>
      </c>
      <c r="C48" s="129">
        <f t="shared" si="3"/>
        <v>15</v>
      </c>
      <c r="D48" s="130">
        <f t="shared" si="4"/>
        <v>4</v>
      </c>
      <c r="E48" s="38">
        <v>0</v>
      </c>
      <c r="F48" s="40">
        <v>0</v>
      </c>
      <c r="G48" s="38">
        <v>2</v>
      </c>
      <c r="H48" s="40">
        <v>0</v>
      </c>
      <c r="I48" s="38">
        <v>1</v>
      </c>
      <c r="J48" s="40">
        <v>0</v>
      </c>
      <c r="K48" s="38">
        <v>1</v>
      </c>
      <c r="L48" s="40"/>
      <c r="M48" s="38">
        <v>0</v>
      </c>
      <c r="N48" s="40">
        <v>0</v>
      </c>
      <c r="O48" s="38">
        <v>1</v>
      </c>
      <c r="P48" s="40">
        <v>0</v>
      </c>
      <c r="Q48" s="43">
        <v>0</v>
      </c>
      <c r="R48" s="44">
        <v>0</v>
      </c>
      <c r="S48" s="38">
        <v>1</v>
      </c>
      <c r="T48" s="40">
        <v>0</v>
      </c>
      <c r="U48" s="138">
        <v>3</v>
      </c>
      <c r="V48" s="67">
        <v>1</v>
      </c>
      <c r="W48" s="38">
        <v>0</v>
      </c>
      <c r="X48" s="39">
        <v>0</v>
      </c>
      <c r="Y48" s="38">
        <v>3</v>
      </c>
      <c r="Z48" s="40"/>
      <c r="AA48" s="38">
        <v>3</v>
      </c>
      <c r="AB48" s="40">
        <v>2</v>
      </c>
      <c r="AC48" s="38">
        <v>0</v>
      </c>
      <c r="AD48" s="40">
        <v>0</v>
      </c>
      <c r="AE48" s="38">
        <v>0</v>
      </c>
      <c r="AF48" s="40">
        <v>1</v>
      </c>
      <c r="AG48" s="38">
        <v>0</v>
      </c>
      <c r="AH48" s="40">
        <v>0</v>
      </c>
      <c r="AI48" s="38">
        <v>0</v>
      </c>
      <c r="AJ48" s="40"/>
      <c r="AK48" s="43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39">
        <v>0</v>
      </c>
    </row>
    <row r="49" spans="1:54" s="13" customFormat="1" ht="12" customHeight="1">
      <c r="A49" s="53"/>
      <c r="B49" s="37" t="s">
        <v>62</v>
      </c>
      <c r="C49" s="129">
        <f t="shared" si="3"/>
        <v>5</v>
      </c>
      <c r="D49" s="130">
        <f t="shared" si="4"/>
        <v>2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1</v>
      </c>
      <c r="T49" s="40"/>
      <c r="U49" s="56">
        <v>1</v>
      </c>
      <c r="V49" s="70">
        <v>1</v>
      </c>
      <c r="W49" s="38">
        <v>0</v>
      </c>
      <c r="X49" s="39">
        <v>0</v>
      </c>
      <c r="Y49" s="38">
        <v>1</v>
      </c>
      <c r="Z49" s="70"/>
      <c r="AA49" s="38">
        <v>1</v>
      </c>
      <c r="AB49" s="40">
        <v>1</v>
      </c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/>
      <c r="AK49" s="43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39">
        <v>0</v>
      </c>
    </row>
    <row r="50" spans="1:54" s="13" customFormat="1" ht="12" customHeight="1">
      <c r="A50" s="53"/>
      <c r="B50" s="37" t="s">
        <v>63</v>
      </c>
      <c r="C50" s="129">
        <f t="shared" si="3"/>
        <v>8</v>
      </c>
      <c r="D50" s="130">
        <f t="shared" si="4"/>
        <v>2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/>
      <c r="M50" s="38">
        <v>0</v>
      </c>
      <c r="N50" s="40">
        <v>0</v>
      </c>
      <c r="O50" s="38">
        <v>1</v>
      </c>
      <c r="P50" s="40">
        <v>0</v>
      </c>
      <c r="Q50" s="43">
        <v>0</v>
      </c>
      <c r="R50" s="42">
        <v>0</v>
      </c>
      <c r="S50" s="38">
        <v>1</v>
      </c>
      <c r="T50" s="40">
        <v>0</v>
      </c>
      <c r="U50" s="56">
        <v>1</v>
      </c>
      <c r="V50" s="70">
        <v>1</v>
      </c>
      <c r="W50" s="38">
        <v>0</v>
      </c>
      <c r="X50" s="39">
        <v>0</v>
      </c>
      <c r="Y50" s="38">
        <v>1</v>
      </c>
      <c r="Z50" s="40"/>
      <c r="AA50" s="38">
        <v>1</v>
      </c>
      <c r="AB50" s="40">
        <v>0</v>
      </c>
      <c r="AC50" s="38">
        <v>0</v>
      </c>
      <c r="AD50" s="40">
        <v>0</v>
      </c>
      <c r="AE50" s="38">
        <v>0</v>
      </c>
      <c r="AF50" s="40">
        <v>1</v>
      </c>
      <c r="AG50" s="38">
        <v>0</v>
      </c>
      <c r="AH50" s="40">
        <v>0</v>
      </c>
      <c r="AI50" s="38">
        <v>0</v>
      </c>
      <c r="AJ50" s="40"/>
      <c r="AK50" s="43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39">
        <v>0</v>
      </c>
    </row>
    <row r="51" spans="1:54" s="13" customFormat="1" ht="12" customHeight="1">
      <c r="A51" s="53"/>
      <c r="B51" s="37" t="s">
        <v>64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1</v>
      </c>
      <c r="V51" s="70">
        <v>0</v>
      </c>
      <c r="W51" s="38">
        <v>0</v>
      </c>
      <c r="X51" s="39">
        <v>0</v>
      </c>
      <c r="Y51" s="38">
        <v>0</v>
      </c>
      <c r="Z51" s="40"/>
      <c r="AA51" s="38">
        <v>1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38">
        <v>0</v>
      </c>
      <c r="AJ51" s="40"/>
      <c r="AK51" s="43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39">
        <v>0</v>
      </c>
    </row>
    <row r="52" spans="1:54" s="13" customFormat="1" ht="12" customHeight="1">
      <c r="A52" s="53"/>
      <c r="B52" s="37" t="s">
        <v>65</v>
      </c>
      <c r="C52" s="129">
        <f t="shared" si="3"/>
        <v>3</v>
      </c>
      <c r="D52" s="130">
        <f t="shared" si="4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/>
      <c r="U52" s="56">
        <v>2</v>
      </c>
      <c r="V52" s="70">
        <v>2</v>
      </c>
      <c r="W52" s="38">
        <v>0</v>
      </c>
      <c r="X52" s="39">
        <v>0</v>
      </c>
      <c r="Y52" s="38">
        <v>0</v>
      </c>
      <c r="Z52" s="40"/>
      <c r="AA52" s="38">
        <v>1</v>
      </c>
      <c r="AB52" s="40">
        <v>2</v>
      </c>
      <c r="AC52" s="38">
        <v>0</v>
      </c>
      <c r="AD52" s="40">
        <v>0</v>
      </c>
      <c r="AE52" s="38"/>
      <c r="AF52" s="40"/>
      <c r="AG52" s="38">
        <v>0</v>
      </c>
      <c r="AH52" s="40"/>
      <c r="AI52" s="38"/>
      <c r="AJ52" s="40"/>
      <c r="AK52" s="43">
        <v>0</v>
      </c>
      <c r="AL52" s="40">
        <v>0</v>
      </c>
      <c r="AM52" s="38">
        <v>0</v>
      </c>
      <c r="AN52" s="40"/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39">
        <v>0</v>
      </c>
    </row>
    <row r="53" spans="1:54" s="13" customFormat="1" ht="12.75" customHeight="1" thickBot="1">
      <c r="A53" s="109"/>
      <c r="B53" s="110" t="s">
        <v>66</v>
      </c>
      <c r="C53" s="133">
        <f t="shared" si="3"/>
        <v>25</v>
      </c>
      <c r="D53" s="134">
        <f t="shared" si="4"/>
        <v>18</v>
      </c>
      <c r="E53" s="111">
        <v>0</v>
      </c>
      <c r="F53" s="113"/>
      <c r="G53" s="111">
        <v>4</v>
      </c>
      <c r="H53" s="113">
        <v>0</v>
      </c>
      <c r="I53" s="111">
        <v>1</v>
      </c>
      <c r="J53" s="113">
        <v>2</v>
      </c>
      <c r="K53" s="114">
        <v>1</v>
      </c>
      <c r="L53" s="113">
        <v>0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1</v>
      </c>
      <c r="U53" s="116">
        <v>5</v>
      </c>
      <c r="V53" s="117">
        <v>3</v>
      </c>
      <c r="W53" s="111">
        <v>0</v>
      </c>
      <c r="X53" s="112">
        <v>1</v>
      </c>
      <c r="Y53" s="111">
        <v>5</v>
      </c>
      <c r="Z53" s="113"/>
      <c r="AA53" s="111">
        <v>4</v>
      </c>
      <c r="AB53" s="113">
        <v>3</v>
      </c>
      <c r="AC53" s="111">
        <v>0</v>
      </c>
      <c r="AD53" s="113">
        <v>1</v>
      </c>
      <c r="AE53" s="111">
        <v>1</v>
      </c>
      <c r="AF53" s="113">
        <v>4</v>
      </c>
      <c r="AG53" s="111">
        <v>0</v>
      </c>
      <c r="AH53" s="113"/>
      <c r="AI53" s="111"/>
      <c r="AJ53" s="113"/>
      <c r="AK53" s="114">
        <v>0</v>
      </c>
      <c r="AL53" s="113">
        <v>0</v>
      </c>
      <c r="AM53" s="111">
        <v>0</v>
      </c>
      <c r="AN53" s="113">
        <v>2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1</v>
      </c>
      <c r="AY53" s="111">
        <v>0</v>
      </c>
      <c r="AZ53" s="113">
        <v>0</v>
      </c>
      <c r="BA53" s="111">
        <v>0</v>
      </c>
      <c r="BB53" s="112">
        <v>0</v>
      </c>
    </row>
    <row r="54" spans="1:54" s="13" customFormat="1" ht="15" customHeight="1">
      <c r="A54" s="51" t="s">
        <v>67</v>
      </c>
      <c r="B54" s="52"/>
      <c r="C54" s="127">
        <f t="shared" si="3"/>
        <v>100</v>
      </c>
      <c r="D54" s="128">
        <f t="shared" si="4"/>
        <v>40</v>
      </c>
      <c r="E54" s="32">
        <f aca="true" t="shared" si="20" ref="E54:AH54">SUM(E55:E67)</f>
        <v>2</v>
      </c>
      <c r="F54" s="34">
        <f t="shared" si="20"/>
        <v>1</v>
      </c>
      <c r="G54" s="32">
        <f t="shared" si="20"/>
        <v>11</v>
      </c>
      <c r="H54" s="34">
        <f t="shared" si="20"/>
        <v>0</v>
      </c>
      <c r="I54" s="32">
        <f t="shared" si="20"/>
        <v>9</v>
      </c>
      <c r="J54" s="34">
        <f t="shared" si="20"/>
        <v>1</v>
      </c>
      <c r="K54" s="32">
        <f t="shared" si="20"/>
        <v>5</v>
      </c>
      <c r="L54" s="34">
        <f t="shared" si="20"/>
        <v>0</v>
      </c>
      <c r="M54" s="32">
        <f t="shared" si="20"/>
        <v>1</v>
      </c>
      <c r="N54" s="34">
        <f t="shared" si="20"/>
        <v>0</v>
      </c>
      <c r="O54" s="32">
        <f t="shared" si="20"/>
        <v>3</v>
      </c>
      <c r="P54" s="34">
        <f t="shared" si="20"/>
        <v>0</v>
      </c>
      <c r="Q54" s="89">
        <f t="shared" si="20"/>
        <v>4</v>
      </c>
      <c r="R54" s="104">
        <f t="shared" si="20"/>
        <v>0</v>
      </c>
      <c r="S54" s="32">
        <f t="shared" si="20"/>
        <v>6</v>
      </c>
      <c r="T54" s="34">
        <f t="shared" si="20"/>
        <v>0</v>
      </c>
      <c r="U54" s="68">
        <f t="shared" si="20"/>
        <v>23</v>
      </c>
      <c r="V54" s="69">
        <f t="shared" si="20"/>
        <v>14</v>
      </c>
      <c r="W54" s="32">
        <f t="shared" si="20"/>
        <v>0</v>
      </c>
      <c r="X54" s="33">
        <f t="shared" si="20"/>
        <v>2</v>
      </c>
      <c r="Y54" s="32">
        <f t="shared" si="20"/>
        <v>14</v>
      </c>
      <c r="Z54" s="34">
        <f t="shared" si="20"/>
        <v>0</v>
      </c>
      <c r="AA54" s="32">
        <f t="shared" si="20"/>
        <v>21</v>
      </c>
      <c r="AB54" s="34">
        <f t="shared" si="20"/>
        <v>11</v>
      </c>
      <c r="AC54" s="32">
        <f t="shared" si="20"/>
        <v>0</v>
      </c>
      <c r="AD54" s="34">
        <f t="shared" si="20"/>
        <v>1</v>
      </c>
      <c r="AE54" s="32">
        <f t="shared" si="20"/>
        <v>1</v>
      </c>
      <c r="AF54" s="34">
        <f t="shared" si="20"/>
        <v>8</v>
      </c>
      <c r="AG54" s="32">
        <f t="shared" si="20"/>
        <v>0</v>
      </c>
      <c r="AH54" s="34">
        <f t="shared" si="20"/>
        <v>0</v>
      </c>
      <c r="AI54" s="32">
        <f aca="true" t="shared" si="21" ref="AI54:AT54">SUM(AI55:AI67)</f>
        <v>0</v>
      </c>
      <c r="AJ54" s="34">
        <f t="shared" si="21"/>
        <v>0</v>
      </c>
      <c r="AK54" s="89">
        <f t="shared" si="21"/>
        <v>0</v>
      </c>
      <c r="AL54" s="34">
        <f t="shared" si="21"/>
        <v>0</v>
      </c>
      <c r="AM54" s="32">
        <f t="shared" si="21"/>
        <v>0</v>
      </c>
      <c r="AN54" s="34">
        <f t="shared" si="21"/>
        <v>2</v>
      </c>
      <c r="AO54" s="32">
        <f t="shared" si="21"/>
        <v>0</v>
      </c>
      <c r="AP54" s="34">
        <f t="shared" si="21"/>
        <v>0</v>
      </c>
      <c r="AQ54" s="32">
        <f t="shared" si="21"/>
        <v>0</v>
      </c>
      <c r="AR54" s="34">
        <f t="shared" si="21"/>
        <v>0</v>
      </c>
      <c r="AS54" s="32">
        <f t="shared" si="21"/>
        <v>0</v>
      </c>
      <c r="AT54" s="34">
        <f t="shared" si="21"/>
        <v>0</v>
      </c>
      <c r="AU54" s="32">
        <f aca="true" t="shared" si="22" ref="AU54:BB54">SUM(AU55:AU67)</f>
        <v>0</v>
      </c>
      <c r="AV54" s="34">
        <f t="shared" si="22"/>
        <v>0</v>
      </c>
      <c r="AW54" s="32">
        <f>SUM(AW55:AW67)</f>
        <v>0</v>
      </c>
      <c r="AX54" s="34">
        <f>SUM(AX55:AX67)</f>
        <v>0</v>
      </c>
      <c r="AY54" s="32">
        <f t="shared" si="22"/>
        <v>0</v>
      </c>
      <c r="AZ54" s="34">
        <f t="shared" si="22"/>
        <v>0</v>
      </c>
      <c r="BA54" s="32">
        <f t="shared" si="22"/>
        <v>0</v>
      </c>
      <c r="BB54" s="33">
        <f t="shared" si="22"/>
        <v>0</v>
      </c>
    </row>
    <row r="55" spans="1:54" s="13" customFormat="1" ht="12.75" customHeight="1">
      <c r="A55" s="53"/>
      <c r="B55" s="37" t="s">
        <v>68</v>
      </c>
      <c r="C55" s="129">
        <f t="shared" si="3"/>
        <v>28</v>
      </c>
      <c r="D55" s="130">
        <f t="shared" si="4"/>
        <v>11</v>
      </c>
      <c r="E55" s="38">
        <v>1</v>
      </c>
      <c r="F55" s="40">
        <v>1</v>
      </c>
      <c r="G55" s="38">
        <v>4</v>
      </c>
      <c r="H55" s="40"/>
      <c r="I55" s="38">
        <v>1</v>
      </c>
      <c r="J55" s="40">
        <v>1</v>
      </c>
      <c r="K55" s="38">
        <v>2</v>
      </c>
      <c r="L55" s="40"/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5</v>
      </c>
      <c r="V55" s="70"/>
      <c r="W55" s="38">
        <v>0</v>
      </c>
      <c r="X55" s="39">
        <v>1</v>
      </c>
      <c r="Y55" s="108">
        <v>7</v>
      </c>
      <c r="Z55" s="55"/>
      <c r="AA55" s="38">
        <v>4</v>
      </c>
      <c r="AB55" s="40">
        <v>2</v>
      </c>
      <c r="AC55" s="38">
        <v>0</v>
      </c>
      <c r="AD55" s="40">
        <v>1</v>
      </c>
      <c r="AE55" s="38">
        <v>0</v>
      </c>
      <c r="AF55" s="40">
        <v>3</v>
      </c>
      <c r="AG55" s="38">
        <v>0</v>
      </c>
      <c r="AH55" s="40"/>
      <c r="AI55" s="38">
        <v>0</v>
      </c>
      <c r="AJ55" s="40"/>
      <c r="AK55" s="43">
        <v>0</v>
      </c>
      <c r="AL55" s="40">
        <v>0</v>
      </c>
      <c r="AM55" s="38">
        <v>0</v>
      </c>
      <c r="AN55" s="40">
        <v>2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39">
        <v>0</v>
      </c>
    </row>
    <row r="56" spans="1:54" s="13" customFormat="1" ht="12" customHeight="1">
      <c r="A56" s="53"/>
      <c r="B56" s="37" t="s">
        <v>69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1</v>
      </c>
      <c r="T56" s="40">
        <v>0</v>
      </c>
      <c r="U56" s="56">
        <v>1</v>
      </c>
      <c r="V56" s="70">
        <v>0</v>
      </c>
      <c r="W56" s="38">
        <v>0</v>
      </c>
      <c r="X56" s="39">
        <v>0</v>
      </c>
      <c r="Y56" s="38">
        <v>0</v>
      </c>
      <c r="Z56" s="40"/>
      <c r="AA56" s="38">
        <v>1</v>
      </c>
      <c r="AB56" s="40">
        <v>0</v>
      </c>
      <c r="AC56" s="38">
        <v>0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38">
        <v>0</v>
      </c>
      <c r="AJ56" s="40"/>
      <c r="AK56" s="43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39">
        <v>0</v>
      </c>
    </row>
    <row r="57" spans="1:54" s="13" customFormat="1" ht="12" customHeight="1">
      <c r="A57" s="53"/>
      <c r="B57" s="37" t="s">
        <v>70</v>
      </c>
      <c r="C57" s="129">
        <f t="shared" si="3"/>
        <v>8</v>
      </c>
      <c r="D57" s="130">
        <f t="shared" si="4"/>
        <v>4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1</v>
      </c>
      <c r="L57" s="40"/>
      <c r="M57" s="38">
        <v>0</v>
      </c>
      <c r="N57" s="40">
        <v>0</v>
      </c>
      <c r="O57" s="38">
        <v>0</v>
      </c>
      <c r="P57" s="40">
        <v>0</v>
      </c>
      <c r="Q57" s="43">
        <v>0</v>
      </c>
      <c r="R57" s="44">
        <v>0</v>
      </c>
      <c r="S57" s="38">
        <v>1</v>
      </c>
      <c r="T57" s="40">
        <v>0</v>
      </c>
      <c r="U57" s="56">
        <v>2</v>
      </c>
      <c r="V57" s="70">
        <v>3</v>
      </c>
      <c r="W57" s="38">
        <v>0</v>
      </c>
      <c r="X57" s="39">
        <v>0</v>
      </c>
      <c r="Y57" s="38">
        <v>1</v>
      </c>
      <c r="Z57" s="40"/>
      <c r="AA57" s="38">
        <v>1</v>
      </c>
      <c r="AB57" s="40">
        <v>0</v>
      </c>
      <c r="AC57" s="38">
        <v>0</v>
      </c>
      <c r="AD57" s="40">
        <v>0</v>
      </c>
      <c r="AE57" s="38">
        <v>0</v>
      </c>
      <c r="AF57" s="40">
        <v>1</v>
      </c>
      <c r="AG57" s="38">
        <v>0</v>
      </c>
      <c r="AH57" s="40">
        <v>0</v>
      </c>
      <c r="AI57" s="38">
        <v>0</v>
      </c>
      <c r="AJ57" s="40"/>
      <c r="AK57" s="43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39">
        <v>0</v>
      </c>
    </row>
    <row r="58" spans="1:54" s="13" customFormat="1" ht="12" customHeight="1">
      <c r="A58" s="53"/>
      <c r="B58" s="37" t="s">
        <v>71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1</v>
      </c>
      <c r="V58" s="70">
        <v>0</v>
      </c>
      <c r="W58" s="38">
        <v>0</v>
      </c>
      <c r="X58" s="39">
        <v>0</v>
      </c>
      <c r="Y58" s="38">
        <v>0</v>
      </c>
      <c r="Z58" s="40"/>
      <c r="AA58" s="38">
        <v>1</v>
      </c>
      <c r="AB58" s="40">
        <v>1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>
        <v>0</v>
      </c>
      <c r="AI58" s="38">
        <v>0</v>
      </c>
      <c r="AJ58" s="40"/>
      <c r="AK58" s="43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39">
        <v>0</v>
      </c>
    </row>
    <row r="59" spans="1:54" s="13" customFormat="1" ht="12" customHeight="1">
      <c r="A59" s="53"/>
      <c r="B59" s="37" t="s">
        <v>72</v>
      </c>
      <c r="C59" s="129">
        <f t="shared" si="3"/>
        <v>2</v>
      </c>
      <c r="D59" s="130">
        <f t="shared" si="4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1</v>
      </c>
      <c r="V59" s="70">
        <v>2</v>
      </c>
      <c r="W59" s="38">
        <v>0</v>
      </c>
      <c r="X59" s="39">
        <v>0</v>
      </c>
      <c r="Y59" s="38">
        <v>0</v>
      </c>
      <c r="Z59" s="40"/>
      <c r="AA59" s="38">
        <v>1</v>
      </c>
      <c r="AB59" s="40">
        <v>1</v>
      </c>
      <c r="AC59" s="38">
        <v>0</v>
      </c>
      <c r="AD59" s="40">
        <v>0</v>
      </c>
      <c r="AE59" s="38">
        <v>0</v>
      </c>
      <c r="AF59" s="40">
        <v>0</v>
      </c>
      <c r="AG59" s="38">
        <v>0</v>
      </c>
      <c r="AH59" s="40">
        <v>0</v>
      </c>
      <c r="AI59" s="38">
        <v>0</v>
      </c>
      <c r="AJ59" s="40"/>
      <c r="AK59" s="43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39">
        <v>0</v>
      </c>
    </row>
    <row r="60" spans="1:54" s="13" customFormat="1" ht="12" customHeight="1">
      <c r="A60" s="53"/>
      <c r="B60" s="37" t="s">
        <v>73</v>
      </c>
      <c r="C60" s="129">
        <f t="shared" si="3"/>
        <v>14</v>
      </c>
      <c r="D60" s="130">
        <f t="shared" si="4"/>
        <v>1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/>
      <c r="M60" s="38">
        <v>0</v>
      </c>
      <c r="N60" s="40">
        <v>0</v>
      </c>
      <c r="O60" s="38">
        <v>1</v>
      </c>
      <c r="P60" s="40">
        <v>0</v>
      </c>
      <c r="Q60" s="43">
        <v>1</v>
      </c>
      <c r="R60" s="44"/>
      <c r="S60" s="38">
        <v>1</v>
      </c>
      <c r="T60" s="40">
        <v>0</v>
      </c>
      <c r="U60" s="138">
        <v>2</v>
      </c>
      <c r="V60" s="67">
        <v>0</v>
      </c>
      <c r="W60" s="38">
        <v>0</v>
      </c>
      <c r="X60" s="39">
        <v>0</v>
      </c>
      <c r="Y60" s="38">
        <v>2</v>
      </c>
      <c r="Z60" s="40"/>
      <c r="AA60" s="38">
        <v>3</v>
      </c>
      <c r="AB60" s="40">
        <v>0</v>
      </c>
      <c r="AC60" s="38">
        <v>0</v>
      </c>
      <c r="AD60" s="40">
        <v>0</v>
      </c>
      <c r="AE60" s="38">
        <v>0</v>
      </c>
      <c r="AF60" s="40">
        <v>1</v>
      </c>
      <c r="AG60" s="38">
        <v>0</v>
      </c>
      <c r="AH60" s="40">
        <v>0</v>
      </c>
      <c r="AI60" s="38">
        <v>0</v>
      </c>
      <c r="AJ60" s="40"/>
      <c r="AK60" s="43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39">
        <v>0</v>
      </c>
    </row>
    <row r="61" spans="1:54" s="13" customFormat="1" ht="12" customHeight="1">
      <c r="A61" s="53"/>
      <c r="B61" s="37" t="s">
        <v>74</v>
      </c>
      <c r="C61" s="129">
        <f t="shared" si="3"/>
        <v>1</v>
      </c>
      <c r="D61" s="130">
        <f t="shared" si="4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/>
      <c r="S61" s="38">
        <v>0</v>
      </c>
      <c r="T61" s="40">
        <v>0</v>
      </c>
      <c r="U61" s="56">
        <v>1</v>
      </c>
      <c r="V61" s="70">
        <v>2</v>
      </c>
      <c r="W61" s="38">
        <v>0</v>
      </c>
      <c r="X61" s="39">
        <v>0</v>
      </c>
      <c r="Y61" s="38">
        <v>0</v>
      </c>
      <c r="Z61" s="40"/>
      <c r="AA61" s="38">
        <v>0</v>
      </c>
      <c r="AB61" s="40">
        <v>1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>
        <v>0</v>
      </c>
      <c r="AI61" s="38">
        <v>0</v>
      </c>
      <c r="AJ61" s="40"/>
      <c r="AK61" s="43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39">
        <v>0</v>
      </c>
    </row>
    <row r="62" spans="1:54" s="13" customFormat="1" ht="12" customHeight="1">
      <c r="A62" s="53"/>
      <c r="B62" s="37" t="s">
        <v>75</v>
      </c>
      <c r="C62" s="129">
        <f t="shared" si="3"/>
        <v>4</v>
      </c>
      <c r="D62" s="130">
        <f t="shared" si="4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/>
      <c r="S62" s="38">
        <v>0</v>
      </c>
      <c r="T62" s="40">
        <v>0</v>
      </c>
      <c r="U62" s="56">
        <v>2</v>
      </c>
      <c r="V62" s="70">
        <v>1</v>
      </c>
      <c r="W62" s="38">
        <v>0</v>
      </c>
      <c r="X62" s="39">
        <v>0</v>
      </c>
      <c r="Y62" s="38">
        <v>0</v>
      </c>
      <c r="Z62" s="40">
        <v>0</v>
      </c>
      <c r="AA62" s="56">
        <v>1</v>
      </c>
      <c r="AB62" s="40">
        <v>1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>
        <v>0</v>
      </c>
      <c r="AI62" s="38">
        <v>0</v>
      </c>
      <c r="AJ62" s="40"/>
      <c r="AK62" s="43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39">
        <v>0</v>
      </c>
    </row>
    <row r="63" spans="1:54" s="13" customFormat="1" ht="12" customHeight="1">
      <c r="A63" s="53"/>
      <c r="B63" s="37" t="s">
        <v>76</v>
      </c>
      <c r="C63" s="129">
        <f t="shared" si="3"/>
        <v>8</v>
      </c>
      <c r="D63" s="130">
        <f t="shared" si="4"/>
        <v>5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/>
      <c r="S63" s="38">
        <v>0</v>
      </c>
      <c r="T63" s="40">
        <v>0</v>
      </c>
      <c r="U63" s="56">
        <v>2</v>
      </c>
      <c r="V63" s="70">
        <v>2</v>
      </c>
      <c r="W63" s="38">
        <v>0</v>
      </c>
      <c r="X63" s="39">
        <v>1</v>
      </c>
      <c r="Y63" s="38">
        <v>1</v>
      </c>
      <c r="Z63" s="40">
        <v>0</v>
      </c>
      <c r="AA63" s="38">
        <v>3</v>
      </c>
      <c r="AB63" s="40">
        <v>2</v>
      </c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>
        <v>0</v>
      </c>
      <c r="AI63" s="38">
        <v>0</v>
      </c>
      <c r="AJ63" s="40"/>
      <c r="AK63" s="43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39">
        <v>0</v>
      </c>
    </row>
    <row r="64" spans="1:54" s="13" customFormat="1" ht="12" customHeight="1">
      <c r="A64" s="53"/>
      <c r="B64" s="37" t="s">
        <v>77</v>
      </c>
      <c r="C64" s="129">
        <f t="shared" si="3"/>
        <v>4</v>
      </c>
      <c r="D64" s="130">
        <f t="shared" si="4"/>
        <v>2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/>
      <c r="S64" s="38">
        <v>0</v>
      </c>
      <c r="T64" s="40">
        <v>0</v>
      </c>
      <c r="U64" s="138">
        <v>1</v>
      </c>
      <c r="V64" s="100">
        <v>1</v>
      </c>
      <c r="W64" s="38">
        <v>0</v>
      </c>
      <c r="X64" s="39">
        <v>0</v>
      </c>
      <c r="Y64" s="38">
        <v>0</v>
      </c>
      <c r="Z64" s="40">
        <v>0</v>
      </c>
      <c r="AA64" s="38">
        <v>1</v>
      </c>
      <c r="AB64" s="40">
        <v>1</v>
      </c>
      <c r="AC64" s="38">
        <v>0</v>
      </c>
      <c r="AD64" s="40">
        <v>0</v>
      </c>
      <c r="AE64" s="38">
        <v>0</v>
      </c>
      <c r="AF64" s="40">
        <v>0</v>
      </c>
      <c r="AG64" s="38">
        <v>0</v>
      </c>
      <c r="AH64" s="40">
        <v>0</v>
      </c>
      <c r="AI64" s="38">
        <v>0</v>
      </c>
      <c r="AJ64" s="40"/>
      <c r="AK64" s="43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39">
        <v>0</v>
      </c>
    </row>
    <row r="65" spans="1:54" s="13" customFormat="1" ht="12" customHeight="1">
      <c r="A65" s="53"/>
      <c r="B65" s="37" t="s">
        <v>78</v>
      </c>
      <c r="C65" s="129">
        <f t="shared" si="3"/>
        <v>13</v>
      </c>
      <c r="D65" s="130">
        <f t="shared" si="4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0</v>
      </c>
      <c r="N65" s="40">
        <v>0</v>
      </c>
      <c r="O65" s="38">
        <v>1</v>
      </c>
      <c r="P65" s="40">
        <v>0</v>
      </c>
      <c r="Q65" s="43">
        <v>1</v>
      </c>
      <c r="R65" s="44"/>
      <c r="S65" s="38">
        <v>1</v>
      </c>
      <c r="T65" s="40">
        <v>0</v>
      </c>
      <c r="U65" s="56">
        <v>1</v>
      </c>
      <c r="V65" s="70">
        <v>2</v>
      </c>
      <c r="W65" s="38">
        <v>0</v>
      </c>
      <c r="X65" s="39">
        <v>0</v>
      </c>
      <c r="Y65" s="38">
        <v>2</v>
      </c>
      <c r="Z65" s="40">
        <v>0</v>
      </c>
      <c r="AA65" s="38">
        <v>2</v>
      </c>
      <c r="AB65" s="40">
        <v>0</v>
      </c>
      <c r="AC65" s="38">
        <v>0</v>
      </c>
      <c r="AD65" s="40">
        <v>0</v>
      </c>
      <c r="AE65" s="38">
        <v>1</v>
      </c>
      <c r="AF65" s="40">
        <v>2</v>
      </c>
      <c r="AG65" s="38">
        <v>0</v>
      </c>
      <c r="AH65" s="40">
        <v>0</v>
      </c>
      <c r="AI65" s="38"/>
      <c r="AJ65" s="40"/>
      <c r="AK65" s="43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39">
        <v>0</v>
      </c>
    </row>
    <row r="66" spans="1:54" s="13" customFormat="1" ht="12" customHeight="1">
      <c r="A66" s="53"/>
      <c r="B66" s="37" t="s">
        <v>79</v>
      </c>
      <c r="C66" s="129">
        <f t="shared" si="3"/>
        <v>3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/>
      <c r="S66" s="38">
        <v>0</v>
      </c>
      <c r="T66" s="40">
        <v>0</v>
      </c>
      <c r="U66" s="56">
        <v>2</v>
      </c>
      <c r="V66" s="70">
        <v>0</v>
      </c>
      <c r="W66" s="38">
        <v>0</v>
      </c>
      <c r="X66" s="39">
        <v>0</v>
      </c>
      <c r="Y66" s="38">
        <v>0</v>
      </c>
      <c r="Z66" s="40">
        <v>0</v>
      </c>
      <c r="AA66" s="38">
        <v>1</v>
      </c>
      <c r="AB66" s="40">
        <v>1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>
        <v>0</v>
      </c>
      <c r="AI66" s="38">
        <v>0</v>
      </c>
      <c r="AJ66" s="40"/>
      <c r="AK66" s="43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39">
        <v>0</v>
      </c>
    </row>
    <row r="67" spans="1:54" s="13" customFormat="1" ht="12" customHeight="1">
      <c r="A67" s="54"/>
      <c r="B67" s="47" t="s">
        <v>80</v>
      </c>
      <c r="C67" s="125">
        <f t="shared" si="3"/>
        <v>9</v>
      </c>
      <c r="D67" s="126">
        <f t="shared" si="4"/>
        <v>3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1</v>
      </c>
      <c r="R67" s="105"/>
      <c r="S67" s="48">
        <v>1</v>
      </c>
      <c r="T67" s="50">
        <v>0</v>
      </c>
      <c r="U67" s="139">
        <v>2</v>
      </c>
      <c r="V67" s="102">
        <v>1</v>
      </c>
      <c r="W67" s="48">
        <v>0</v>
      </c>
      <c r="X67" s="49">
        <v>0</v>
      </c>
      <c r="Y67" s="48">
        <v>1</v>
      </c>
      <c r="Z67" s="50">
        <v>0</v>
      </c>
      <c r="AA67" s="48">
        <v>2</v>
      </c>
      <c r="AB67" s="50">
        <v>1</v>
      </c>
      <c r="AC67" s="48">
        <v>0</v>
      </c>
      <c r="AD67" s="50">
        <v>0</v>
      </c>
      <c r="AE67" s="48">
        <v>0</v>
      </c>
      <c r="AF67" s="50">
        <v>1</v>
      </c>
      <c r="AG67" s="48">
        <v>0</v>
      </c>
      <c r="AH67" s="50">
        <v>0</v>
      </c>
      <c r="AI67" s="48">
        <v>0</v>
      </c>
      <c r="AJ67" s="50"/>
      <c r="AK67" s="8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49">
        <v>0</v>
      </c>
    </row>
    <row r="68" spans="1:54" s="13" customFormat="1" ht="15" customHeight="1">
      <c r="A68" s="51" t="s">
        <v>81</v>
      </c>
      <c r="B68" s="52"/>
      <c r="C68" s="127">
        <f t="shared" si="3"/>
        <v>92</v>
      </c>
      <c r="D68" s="128">
        <f t="shared" si="4"/>
        <v>41</v>
      </c>
      <c r="E68" s="32">
        <f aca="true" t="shared" si="23" ref="E68:AH68">SUM(E69:E81)</f>
        <v>0</v>
      </c>
      <c r="F68" s="34">
        <f t="shared" si="23"/>
        <v>0</v>
      </c>
      <c r="G68" s="32">
        <f t="shared" si="23"/>
        <v>11</v>
      </c>
      <c r="H68" s="34">
        <f t="shared" si="23"/>
        <v>0</v>
      </c>
      <c r="I68" s="32">
        <f t="shared" si="23"/>
        <v>8</v>
      </c>
      <c r="J68" s="34">
        <f t="shared" si="23"/>
        <v>0</v>
      </c>
      <c r="K68" s="32">
        <f t="shared" si="23"/>
        <v>6</v>
      </c>
      <c r="L68" s="34">
        <f t="shared" si="23"/>
        <v>0</v>
      </c>
      <c r="M68" s="32">
        <f t="shared" si="23"/>
        <v>0</v>
      </c>
      <c r="N68" s="34">
        <f t="shared" si="23"/>
        <v>0</v>
      </c>
      <c r="O68" s="32">
        <f t="shared" si="23"/>
        <v>2</v>
      </c>
      <c r="P68" s="34">
        <f t="shared" si="23"/>
        <v>0</v>
      </c>
      <c r="Q68" s="89">
        <f t="shared" si="23"/>
        <v>2</v>
      </c>
      <c r="R68" s="104">
        <f t="shared" si="23"/>
        <v>0</v>
      </c>
      <c r="S68" s="32">
        <f t="shared" si="23"/>
        <v>5</v>
      </c>
      <c r="T68" s="34">
        <f t="shared" si="23"/>
        <v>0</v>
      </c>
      <c r="U68" s="68">
        <f t="shared" si="23"/>
        <v>22</v>
      </c>
      <c r="V68" s="69">
        <f t="shared" si="23"/>
        <v>15</v>
      </c>
      <c r="W68" s="32">
        <f t="shared" si="23"/>
        <v>0</v>
      </c>
      <c r="X68" s="33">
        <f t="shared" si="23"/>
        <v>1</v>
      </c>
      <c r="Y68" s="32">
        <f t="shared" si="23"/>
        <v>15</v>
      </c>
      <c r="Z68" s="34">
        <f t="shared" si="23"/>
        <v>0</v>
      </c>
      <c r="AA68" s="32">
        <f t="shared" si="23"/>
        <v>19</v>
      </c>
      <c r="AB68" s="34">
        <f t="shared" si="23"/>
        <v>14</v>
      </c>
      <c r="AC68" s="32">
        <f t="shared" si="23"/>
        <v>0</v>
      </c>
      <c r="AD68" s="34">
        <f t="shared" si="23"/>
        <v>1</v>
      </c>
      <c r="AE68" s="32">
        <f t="shared" si="23"/>
        <v>2</v>
      </c>
      <c r="AF68" s="34">
        <f t="shared" si="23"/>
        <v>9</v>
      </c>
      <c r="AG68" s="32">
        <f t="shared" si="23"/>
        <v>0</v>
      </c>
      <c r="AH68" s="34">
        <f t="shared" si="23"/>
        <v>0</v>
      </c>
      <c r="AI68" s="32">
        <f aca="true" t="shared" si="24" ref="AI68:AT68">SUM(AI69:AI81)</f>
        <v>0</v>
      </c>
      <c r="AJ68" s="34">
        <f t="shared" si="24"/>
        <v>0</v>
      </c>
      <c r="AK68" s="89">
        <f t="shared" si="24"/>
        <v>0</v>
      </c>
      <c r="AL68" s="34">
        <f t="shared" si="24"/>
        <v>0</v>
      </c>
      <c r="AM68" s="32">
        <f t="shared" si="24"/>
        <v>0</v>
      </c>
      <c r="AN68" s="34">
        <f t="shared" si="24"/>
        <v>1</v>
      </c>
      <c r="AO68" s="32">
        <f t="shared" si="24"/>
        <v>0</v>
      </c>
      <c r="AP68" s="34">
        <f t="shared" si="24"/>
        <v>0</v>
      </c>
      <c r="AQ68" s="32">
        <f t="shared" si="24"/>
        <v>0</v>
      </c>
      <c r="AR68" s="34">
        <f t="shared" si="24"/>
        <v>0</v>
      </c>
      <c r="AS68" s="32">
        <f t="shared" si="24"/>
        <v>0</v>
      </c>
      <c r="AT68" s="34">
        <f t="shared" si="24"/>
        <v>0</v>
      </c>
      <c r="AU68" s="32">
        <f aca="true" t="shared" si="25" ref="AU68:BB68">SUM(AU69:AU81)</f>
        <v>0</v>
      </c>
      <c r="AV68" s="34">
        <f t="shared" si="25"/>
        <v>0</v>
      </c>
      <c r="AW68" s="32">
        <f>SUM(AW69:AW81)</f>
        <v>0</v>
      </c>
      <c r="AX68" s="34">
        <f>SUM(AX69:AX81)</f>
        <v>0</v>
      </c>
      <c r="AY68" s="32">
        <f t="shared" si="25"/>
        <v>0</v>
      </c>
      <c r="AZ68" s="34">
        <f t="shared" si="25"/>
        <v>0</v>
      </c>
      <c r="BA68" s="32">
        <f t="shared" si="25"/>
        <v>0</v>
      </c>
      <c r="BB68" s="33">
        <f t="shared" si="25"/>
        <v>0</v>
      </c>
    </row>
    <row r="69" spans="1:54" s="13" customFormat="1" ht="12" customHeight="1">
      <c r="A69" s="53"/>
      <c r="B69" s="37" t="s">
        <v>82</v>
      </c>
      <c r="C69" s="129">
        <f t="shared" si="3"/>
        <v>9</v>
      </c>
      <c r="D69" s="130">
        <f t="shared" si="4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1</v>
      </c>
      <c r="L69" s="40"/>
      <c r="M69" s="38">
        <v>0</v>
      </c>
      <c r="N69" s="40">
        <v>0</v>
      </c>
      <c r="O69" s="38">
        <v>0</v>
      </c>
      <c r="P69" s="40">
        <v>0</v>
      </c>
      <c r="Q69" s="43">
        <v>0</v>
      </c>
      <c r="R69" s="44">
        <v>0</v>
      </c>
      <c r="S69" s="38">
        <v>1</v>
      </c>
      <c r="T69" s="40">
        <v>0</v>
      </c>
      <c r="U69" s="56">
        <v>2</v>
      </c>
      <c r="V69" s="70">
        <v>1</v>
      </c>
      <c r="W69" s="38">
        <v>0</v>
      </c>
      <c r="X69" s="39">
        <v>0</v>
      </c>
      <c r="Y69" s="38">
        <v>1</v>
      </c>
      <c r="Z69" s="40">
        <v>0</v>
      </c>
      <c r="AA69" s="38">
        <v>2</v>
      </c>
      <c r="AB69" s="40">
        <v>0</v>
      </c>
      <c r="AC69" s="38">
        <v>0</v>
      </c>
      <c r="AD69" s="40">
        <v>0</v>
      </c>
      <c r="AE69" s="38">
        <v>0</v>
      </c>
      <c r="AF69" s="40">
        <v>1</v>
      </c>
      <c r="AG69" s="38">
        <v>0</v>
      </c>
      <c r="AH69" s="40">
        <v>0</v>
      </c>
      <c r="AI69" s="38">
        <v>0</v>
      </c>
      <c r="AJ69" s="40"/>
      <c r="AK69" s="43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39">
        <v>0</v>
      </c>
    </row>
    <row r="70" spans="1:54" s="13" customFormat="1" ht="12" customHeight="1">
      <c r="A70" s="53"/>
      <c r="B70" s="37" t="s">
        <v>83</v>
      </c>
      <c r="C70" s="129">
        <f t="shared" si="3"/>
        <v>9</v>
      </c>
      <c r="D70" s="130">
        <f t="shared" si="4"/>
        <v>4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1</v>
      </c>
      <c r="L70" s="40"/>
      <c r="M70" s="38">
        <v>0</v>
      </c>
      <c r="N70" s="40">
        <v>0</v>
      </c>
      <c r="O70" s="38">
        <v>0</v>
      </c>
      <c r="P70" s="40">
        <v>0</v>
      </c>
      <c r="Q70" s="43">
        <v>0</v>
      </c>
      <c r="R70" s="44">
        <v>0</v>
      </c>
      <c r="S70" s="38">
        <v>1</v>
      </c>
      <c r="T70" s="40">
        <v>0</v>
      </c>
      <c r="U70" s="56">
        <v>1</v>
      </c>
      <c r="V70" s="70">
        <v>2</v>
      </c>
      <c r="W70" s="38">
        <v>0</v>
      </c>
      <c r="X70" s="39">
        <v>0</v>
      </c>
      <c r="Y70" s="38">
        <v>2</v>
      </c>
      <c r="Z70" s="40">
        <v>0</v>
      </c>
      <c r="AA70" s="38">
        <v>2</v>
      </c>
      <c r="AB70" s="40">
        <v>1</v>
      </c>
      <c r="AC70" s="38">
        <v>0</v>
      </c>
      <c r="AD70" s="40">
        <v>0</v>
      </c>
      <c r="AE70" s="38">
        <v>0</v>
      </c>
      <c r="AF70" s="40">
        <v>1</v>
      </c>
      <c r="AG70" s="38">
        <v>0</v>
      </c>
      <c r="AH70" s="40">
        <v>0</v>
      </c>
      <c r="AI70" s="38">
        <v>0</v>
      </c>
      <c r="AJ70" s="40"/>
      <c r="AK70" s="43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39">
        <v>0</v>
      </c>
    </row>
    <row r="71" spans="1:54" s="13" customFormat="1" ht="12" customHeight="1">
      <c r="A71" s="53"/>
      <c r="B71" s="37" t="s">
        <v>84</v>
      </c>
      <c r="C71" s="129">
        <f t="shared" si="3"/>
        <v>4</v>
      </c>
      <c r="D71" s="130">
        <f t="shared" si="4"/>
        <v>5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1</v>
      </c>
      <c r="V71" s="70">
        <v>3</v>
      </c>
      <c r="W71" s="38">
        <v>0</v>
      </c>
      <c r="X71" s="39">
        <v>0</v>
      </c>
      <c r="Y71" s="38">
        <v>1</v>
      </c>
      <c r="Z71" s="40">
        <v>0</v>
      </c>
      <c r="AA71" s="38">
        <v>1</v>
      </c>
      <c r="AB71" s="40">
        <v>1</v>
      </c>
      <c r="AC71" s="38">
        <v>0</v>
      </c>
      <c r="AD71" s="40">
        <v>0</v>
      </c>
      <c r="AE71" s="38">
        <v>0</v>
      </c>
      <c r="AF71" s="40">
        <v>1</v>
      </c>
      <c r="AG71" s="38">
        <v>0</v>
      </c>
      <c r="AH71" s="40">
        <v>0</v>
      </c>
      <c r="AI71" s="38">
        <v>0</v>
      </c>
      <c r="AJ71" s="40"/>
      <c r="AK71" s="43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39">
        <v>0</v>
      </c>
    </row>
    <row r="72" spans="1:54" s="13" customFormat="1" ht="12" customHeight="1">
      <c r="A72" s="53"/>
      <c r="B72" s="37" t="s">
        <v>85</v>
      </c>
      <c r="C72" s="129">
        <f t="shared" si="3"/>
        <v>1</v>
      </c>
      <c r="D72" s="130">
        <f t="shared" si="4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1</v>
      </c>
      <c r="V72" s="70"/>
      <c r="W72" s="38">
        <v>0</v>
      </c>
      <c r="X72" s="39">
        <v>0</v>
      </c>
      <c r="Y72" s="38">
        <v>0</v>
      </c>
      <c r="Z72" s="40">
        <v>0</v>
      </c>
      <c r="AA72" s="38"/>
      <c r="AB72" s="40">
        <v>2</v>
      </c>
      <c r="AC72" s="38">
        <v>0</v>
      </c>
      <c r="AD72" s="40">
        <v>0</v>
      </c>
      <c r="AE72" s="38">
        <v>0</v>
      </c>
      <c r="AF72" s="40">
        <v>1</v>
      </c>
      <c r="AG72" s="38">
        <v>0</v>
      </c>
      <c r="AH72" s="40">
        <v>0</v>
      </c>
      <c r="AI72" s="38">
        <v>0</v>
      </c>
      <c r="AJ72" s="40"/>
      <c r="AK72" s="43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39">
        <v>0</v>
      </c>
    </row>
    <row r="73" spans="1:54" s="13" customFormat="1" ht="12" customHeight="1">
      <c r="A73" s="53"/>
      <c r="B73" s="37" t="s">
        <v>86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1</v>
      </c>
      <c r="V73" s="70">
        <v>0</v>
      </c>
      <c r="W73" s="38">
        <v>0</v>
      </c>
      <c r="X73" s="39">
        <v>0</v>
      </c>
      <c r="Y73" s="38">
        <v>0</v>
      </c>
      <c r="Z73" s="40">
        <v>0</v>
      </c>
      <c r="AA73" s="38">
        <v>0</v>
      </c>
      <c r="AB73" s="40">
        <v>1</v>
      </c>
      <c r="AC73" s="38">
        <v>0</v>
      </c>
      <c r="AD73" s="40">
        <v>0</v>
      </c>
      <c r="AE73" s="38">
        <v>0</v>
      </c>
      <c r="AF73" s="40">
        <v>0</v>
      </c>
      <c r="AG73" s="38">
        <v>0</v>
      </c>
      <c r="AH73" s="40">
        <v>0</v>
      </c>
      <c r="AI73" s="38">
        <v>0</v>
      </c>
      <c r="AJ73" s="40"/>
      <c r="AK73" s="43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39">
        <v>0</v>
      </c>
    </row>
    <row r="74" spans="1:54" s="13" customFormat="1" ht="12" customHeight="1">
      <c r="A74" s="53"/>
      <c r="B74" s="37" t="s">
        <v>87</v>
      </c>
      <c r="C74" s="129">
        <f t="shared" si="3"/>
        <v>20</v>
      </c>
      <c r="D74" s="130">
        <f t="shared" si="4"/>
        <v>10</v>
      </c>
      <c r="E74" s="38">
        <v>0</v>
      </c>
      <c r="F74" s="40"/>
      <c r="G74" s="38">
        <v>3</v>
      </c>
      <c r="H74" s="40"/>
      <c r="I74" s="34">
        <v>1</v>
      </c>
      <c r="J74" s="40"/>
      <c r="K74" s="41">
        <v>2</v>
      </c>
      <c r="L74" s="55"/>
      <c r="M74" s="38">
        <v>0</v>
      </c>
      <c r="N74" s="40"/>
      <c r="O74" s="38">
        <v>1</v>
      </c>
      <c r="P74" s="40">
        <v>0</v>
      </c>
      <c r="Q74" s="43">
        <v>1</v>
      </c>
      <c r="R74" s="44">
        <v>0</v>
      </c>
      <c r="S74" s="38">
        <v>2</v>
      </c>
      <c r="T74" s="40">
        <v>0</v>
      </c>
      <c r="U74" s="56">
        <v>3</v>
      </c>
      <c r="V74" s="70">
        <v>3</v>
      </c>
      <c r="W74" s="38">
        <v>0</v>
      </c>
      <c r="X74" s="39">
        <v>0</v>
      </c>
      <c r="Y74" s="38">
        <v>3</v>
      </c>
      <c r="Z74" s="40"/>
      <c r="AA74" s="38">
        <v>3</v>
      </c>
      <c r="AB74" s="40">
        <v>4</v>
      </c>
      <c r="AC74" s="38">
        <v>0</v>
      </c>
      <c r="AD74" s="40">
        <v>0</v>
      </c>
      <c r="AE74" s="38">
        <v>1</v>
      </c>
      <c r="AF74" s="40">
        <v>3</v>
      </c>
      <c r="AG74" s="38">
        <v>0</v>
      </c>
      <c r="AH74" s="40">
        <v>0</v>
      </c>
      <c r="AI74" s="38"/>
      <c r="AJ74" s="40"/>
      <c r="AK74" s="43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39">
        <v>0</v>
      </c>
    </row>
    <row r="75" spans="1:54" s="13" customFormat="1" ht="12" customHeight="1">
      <c r="A75" s="53"/>
      <c r="B75" s="37" t="s">
        <v>88</v>
      </c>
      <c r="C75" s="129">
        <f aca="true" t="shared" si="26" ref="C75:C90">E75+G75+I75+K75+M75+O75+Q75+S75+U75+W75+Y75+AA75+AC75+AE75+AG75+AI75+AK75+AM75+AO75+AQ75+AS75+AU75+AW75+AY75+BA75</f>
        <v>23</v>
      </c>
      <c r="D75" s="130">
        <f aca="true" t="shared" si="27" ref="D75:D90">F75+H75+J75+L75+N75+P75+R75+T75+V75+X75+Z75+AB75+AD75+AF75+AH75+AJ75+AL75+AN75+AP75+AR75+AT75+AV75+AX75+AZ75+BB75</f>
        <v>9</v>
      </c>
      <c r="E75" s="38"/>
      <c r="F75" s="40">
        <v>0</v>
      </c>
      <c r="G75" s="38">
        <v>3</v>
      </c>
      <c r="H75" s="40">
        <v>0</v>
      </c>
      <c r="I75" s="38">
        <v>1</v>
      </c>
      <c r="J75" s="40">
        <v>0</v>
      </c>
      <c r="K75" s="38">
        <v>2</v>
      </c>
      <c r="L75" s="40"/>
      <c r="M75" s="38">
        <v>0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4</v>
      </c>
      <c r="V75" s="70">
        <v>3</v>
      </c>
      <c r="W75" s="38">
        <v>0</v>
      </c>
      <c r="X75" s="39">
        <v>1</v>
      </c>
      <c r="Y75" s="38">
        <v>5</v>
      </c>
      <c r="Z75" s="40"/>
      <c r="AA75" s="38">
        <v>4</v>
      </c>
      <c r="AB75" s="40">
        <v>1</v>
      </c>
      <c r="AC75" s="38">
        <v>0</v>
      </c>
      <c r="AD75" s="40">
        <v>1</v>
      </c>
      <c r="AE75" s="38">
        <v>1</v>
      </c>
      <c r="AF75" s="40">
        <v>2</v>
      </c>
      <c r="AG75" s="38">
        <v>0</v>
      </c>
      <c r="AH75" s="40"/>
      <c r="AI75" s="38"/>
      <c r="AJ75" s="40"/>
      <c r="AK75" s="43">
        <v>0</v>
      </c>
      <c r="AL75" s="40">
        <v>0</v>
      </c>
      <c r="AM75" s="38">
        <v>0</v>
      </c>
      <c r="AN75" s="40">
        <v>1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39">
        <v>0</v>
      </c>
    </row>
    <row r="76" spans="1:54" s="13" customFormat="1" ht="12" customHeight="1">
      <c r="A76" s="53"/>
      <c r="B76" s="37" t="s">
        <v>89</v>
      </c>
      <c r="C76" s="129">
        <f t="shared" si="26"/>
        <v>4</v>
      </c>
      <c r="D76" s="130">
        <f t="shared" si="27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2</v>
      </c>
      <c r="V76" s="70">
        <v>1</v>
      </c>
      <c r="W76" s="38">
        <v>0</v>
      </c>
      <c r="X76" s="39">
        <v>0</v>
      </c>
      <c r="Y76" s="38">
        <v>0</v>
      </c>
      <c r="Z76" s="40">
        <v>0</v>
      </c>
      <c r="AA76" s="38">
        <v>1</v>
      </c>
      <c r="AB76" s="40">
        <v>1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43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39">
        <v>0</v>
      </c>
    </row>
    <row r="77" spans="1:54" s="13" customFormat="1" ht="12" customHeight="1">
      <c r="A77" s="53"/>
      <c r="B77" s="37" t="s">
        <v>90</v>
      </c>
      <c r="C77" s="129">
        <f t="shared" si="26"/>
        <v>4</v>
      </c>
      <c r="D77" s="130">
        <f t="shared" si="27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38">
        <v>0</v>
      </c>
      <c r="X77" s="39">
        <v>0</v>
      </c>
      <c r="Y77" s="38">
        <v>1</v>
      </c>
      <c r="Z77" s="40">
        <v>0</v>
      </c>
      <c r="AA77" s="38">
        <v>1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43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39">
        <v>0</v>
      </c>
    </row>
    <row r="78" spans="1:54" s="13" customFormat="1" ht="12" customHeight="1">
      <c r="A78" s="53"/>
      <c r="B78" s="37" t="s">
        <v>91</v>
      </c>
      <c r="C78" s="129">
        <f t="shared" si="26"/>
        <v>4</v>
      </c>
      <c r="D78" s="130">
        <f t="shared" si="27"/>
        <v>2</v>
      </c>
      <c r="E78" s="38">
        <v>0</v>
      </c>
      <c r="F78" s="40">
        <v>0</v>
      </c>
      <c r="G78" s="38">
        <v>0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1</v>
      </c>
      <c r="V78" s="70">
        <v>1</v>
      </c>
      <c r="W78" s="38">
        <v>0</v>
      </c>
      <c r="X78" s="39">
        <v>0</v>
      </c>
      <c r="Y78" s="38">
        <v>1</v>
      </c>
      <c r="Z78" s="40">
        <v>0</v>
      </c>
      <c r="AA78" s="38">
        <v>1</v>
      </c>
      <c r="AB78" s="40">
        <v>1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43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39">
        <v>0</v>
      </c>
    </row>
    <row r="79" spans="1:54" s="13" customFormat="1" ht="12" customHeight="1">
      <c r="A79" s="53"/>
      <c r="B79" s="37" t="s">
        <v>92</v>
      </c>
      <c r="C79" s="129">
        <f t="shared" si="26"/>
        <v>2</v>
      </c>
      <c r="D79" s="130">
        <f t="shared" si="27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1</v>
      </c>
      <c r="V79" s="70">
        <v>0</v>
      </c>
      <c r="W79" s="38">
        <v>0</v>
      </c>
      <c r="X79" s="39">
        <v>0</v>
      </c>
      <c r="Y79" s="38">
        <v>0</v>
      </c>
      <c r="Z79" s="40">
        <v>0</v>
      </c>
      <c r="AA79" s="38">
        <v>1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43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39">
        <v>0</v>
      </c>
    </row>
    <row r="80" spans="1:54" s="13" customFormat="1" ht="12" customHeight="1">
      <c r="A80" s="53"/>
      <c r="B80" s="37" t="s">
        <v>93</v>
      </c>
      <c r="C80" s="129">
        <f t="shared" si="26"/>
        <v>5</v>
      </c>
      <c r="D80" s="130">
        <f t="shared" si="27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3</v>
      </c>
      <c r="V80" s="70">
        <v>0</v>
      </c>
      <c r="W80" s="38">
        <v>0</v>
      </c>
      <c r="X80" s="39">
        <v>0</v>
      </c>
      <c r="Y80" s="38">
        <v>0</v>
      </c>
      <c r="Z80" s="40">
        <v>0</v>
      </c>
      <c r="AA80" s="38">
        <v>1</v>
      </c>
      <c r="AB80" s="40">
        <v>1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43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39">
        <v>0</v>
      </c>
    </row>
    <row r="81" spans="1:54" s="13" customFormat="1" ht="12" customHeight="1">
      <c r="A81" s="54"/>
      <c r="B81" s="47" t="s">
        <v>94</v>
      </c>
      <c r="C81" s="125">
        <f t="shared" si="26"/>
        <v>6</v>
      </c>
      <c r="D81" s="126">
        <f t="shared" si="27"/>
        <v>2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1</v>
      </c>
      <c r="V81" s="72">
        <v>1</v>
      </c>
      <c r="W81" s="48">
        <v>0</v>
      </c>
      <c r="X81" s="49">
        <v>0</v>
      </c>
      <c r="Y81" s="48">
        <v>1</v>
      </c>
      <c r="Z81" s="50">
        <v>0</v>
      </c>
      <c r="AA81" s="48">
        <v>2</v>
      </c>
      <c r="AB81" s="50">
        <v>1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8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49">
        <v>0</v>
      </c>
    </row>
    <row r="82" spans="1:54" s="13" customFormat="1" ht="15" customHeight="1">
      <c r="A82" s="51" t="s">
        <v>95</v>
      </c>
      <c r="B82" s="52"/>
      <c r="C82" s="127">
        <f t="shared" si="26"/>
        <v>93</v>
      </c>
      <c r="D82" s="128">
        <f t="shared" si="27"/>
        <v>49</v>
      </c>
      <c r="E82" s="32">
        <f aca="true" t="shared" si="28" ref="E82:AH82">SUM(E83:E90)</f>
        <v>0</v>
      </c>
      <c r="F82" s="34">
        <f t="shared" si="28"/>
        <v>1</v>
      </c>
      <c r="G82" s="32">
        <f t="shared" si="28"/>
        <v>9</v>
      </c>
      <c r="H82" s="34">
        <f t="shared" si="28"/>
        <v>0</v>
      </c>
      <c r="I82" s="32">
        <f t="shared" si="28"/>
        <v>10</v>
      </c>
      <c r="J82" s="34">
        <f t="shared" si="28"/>
        <v>2</v>
      </c>
      <c r="K82" s="32">
        <f t="shared" si="28"/>
        <v>8</v>
      </c>
      <c r="L82" s="69">
        <f t="shared" si="28"/>
        <v>0</v>
      </c>
      <c r="M82" s="32">
        <f t="shared" si="28"/>
        <v>1</v>
      </c>
      <c r="N82" s="34">
        <f t="shared" si="28"/>
        <v>0</v>
      </c>
      <c r="O82" s="68">
        <f t="shared" si="28"/>
        <v>3</v>
      </c>
      <c r="P82" s="34">
        <f t="shared" si="28"/>
        <v>1</v>
      </c>
      <c r="Q82" s="89">
        <f t="shared" si="28"/>
        <v>3</v>
      </c>
      <c r="R82" s="104">
        <f t="shared" si="28"/>
        <v>0</v>
      </c>
      <c r="S82" s="32">
        <f t="shared" si="28"/>
        <v>3</v>
      </c>
      <c r="T82" s="34">
        <f t="shared" si="28"/>
        <v>1</v>
      </c>
      <c r="U82" s="68">
        <f t="shared" si="28"/>
        <v>28</v>
      </c>
      <c r="V82" s="69">
        <f t="shared" si="28"/>
        <v>14</v>
      </c>
      <c r="W82" s="32">
        <f t="shared" si="28"/>
        <v>0</v>
      </c>
      <c r="X82" s="33">
        <f t="shared" si="28"/>
        <v>1</v>
      </c>
      <c r="Y82" s="32">
        <f t="shared" si="28"/>
        <v>13</v>
      </c>
      <c r="Z82" s="69">
        <f t="shared" si="28"/>
        <v>0</v>
      </c>
      <c r="AA82" s="32">
        <f t="shared" si="28"/>
        <v>14</v>
      </c>
      <c r="AB82" s="34">
        <f t="shared" si="28"/>
        <v>15</v>
      </c>
      <c r="AC82" s="32">
        <f t="shared" si="28"/>
        <v>0</v>
      </c>
      <c r="AD82" s="34">
        <f t="shared" si="28"/>
        <v>1</v>
      </c>
      <c r="AE82" s="32">
        <f t="shared" si="28"/>
        <v>1</v>
      </c>
      <c r="AF82" s="34">
        <f t="shared" si="28"/>
        <v>9</v>
      </c>
      <c r="AG82" s="32">
        <f t="shared" si="28"/>
        <v>0</v>
      </c>
      <c r="AH82" s="34">
        <f t="shared" si="28"/>
        <v>0</v>
      </c>
      <c r="AI82" s="32">
        <f aca="true" t="shared" si="29" ref="AI82:AT82">SUM(AI83:AI90)</f>
        <v>0</v>
      </c>
      <c r="AJ82" s="34">
        <f t="shared" si="29"/>
        <v>1</v>
      </c>
      <c r="AK82" s="89">
        <f t="shared" si="29"/>
        <v>0</v>
      </c>
      <c r="AL82" s="34">
        <f t="shared" si="29"/>
        <v>0</v>
      </c>
      <c r="AM82" s="32">
        <f t="shared" si="29"/>
        <v>0</v>
      </c>
      <c r="AN82" s="34">
        <f t="shared" si="29"/>
        <v>1</v>
      </c>
      <c r="AO82" s="32">
        <f t="shared" si="29"/>
        <v>0</v>
      </c>
      <c r="AP82" s="34">
        <f t="shared" si="29"/>
        <v>0</v>
      </c>
      <c r="AQ82" s="32">
        <f t="shared" si="29"/>
        <v>0</v>
      </c>
      <c r="AR82" s="34">
        <f t="shared" si="29"/>
        <v>0</v>
      </c>
      <c r="AS82" s="32">
        <f t="shared" si="29"/>
        <v>0</v>
      </c>
      <c r="AT82" s="34">
        <f t="shared" si="29"/>
        <v>1</v>
      </c>
      <c r="AU82" s="32">
        <f aca="true" t="shared" si="30" ref="AU82:BB82">SUM(AU83:AU90)</f>
        <v>0</v>
      </c>
      <c r="AV82" s="34">
        <f t="shared" si="30"/>
        <v>0</v>
      </c>
      <c r="AW82" s="32">
        <f>SUM(AW83:AW90)</f>
        <v>0</v>
      </c>
      <c r="AX82" s="34">
        <f>SUM(AX83:AX90)</f>
        <v>1</v>
      </c>
      <c r="AY82" s="32">
        <f t="shared" si="30"/>
        <v>0</v>
      </c>
      <c r="AZ82" s="34">
        <f t="shared" si="30"/>
        <v>0</v>
      </c>
      <c r="BA82" s="32">
        <f t="shared" si="30"/>
        <v>0</v>
      </c>
      <c r="BB82" s="33">
        <f t="shared" si="30"/>
        <v>0</v>
      </c>
    </row>
    <row r="83" spans="1:54" s="13" customFormat="1" ht="12" customHeight="1">
      <c r="A83" s="53"/>
      <c r="B83" s="37" t="s">
        <v>96</v>
      </c>
      <c r="C83" s="129">
        <f t="shared" si="26"/>
        <v>1</v>
      </c>
      <c r="D83" s="130">
        <f t="shared" si="27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/>
      <c r="S83" s="38">
        <v>0</v>
      </c>
      <c r="T83" s="40">
        <v>0</v>
      </c>
      <c r="U83" s="56">
        <v>1</v>
      </c>
      <c r="V83" s="70">
        <v>2</v>
      </c>
      <c r="W83" s="38">
        <v>0</v>
      </c>
      <c r="X83" s="39">
        <v>0</v>
      </c>
      <c r="Y83" s="38">
        <v>0</v>
      </c>
      <c r="Z83" s="40">
        <v>0</v>
      </c>
      <c r="AA83" s="38">
        <v>0</v>
      </c>
      <c r="AB83" s="40">
        <v>1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43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39">
        <v>0</v>
      </c>
    </row>
    <row r="84" spans="1:54" s="13" customFormat="1" ht="12" customHeight="1">
      <c r="A84" s="53"/>
      <c r="B84" s="37" t="s">
        <v>97</v>
      </c>
      <c r="C84" s="129">
        <f t="shared" si="26"/>
        <v>48</v>
      </c>
      <c r="D84" s="130">
        <f t="shared" si="27"/>
        <v>22</v>
      </c>
      <c r="E84" s="38">
        <v>0</v>
      </c>
      <c r="F84" s="40">
        <v>1</v>
      </c>
      <c r="G84" s="38">
        <v>5</v>
      </c>
      <c r="H84" s="40"/>
      <c r="I84" s="38">
        <v>3</v>
      </c>
      <c r="J84" s="40">
        <v>2</v>
      </c>
      <c r="K84" s="38">
        <v>4</v>
      </c>
      <c r="L84" s="70"/>
      <c r="M84" s="38">
        <v>1</v>
      </c>
      <c r="N84" s="40">
        <v>0</v>
      </c>
      <c r="O84" s="38">
        <v>1</v>
      </c>
      <c r="P84" s="40">
        <v>1</v>
      </c>
      <c r="Q84" s="43">
        <v>2</v>
      </c>
      <c r="R84" s="44"/>
      <c r="S84" s="38">
        <v>1</v>
      </c>
      <c r="T84" s="40">
        <v>1</v>
      </c>
      <c r="U84" s="138">
        <v>14</v>
      </c>
      <c r="V84" s="100">
        <v>1</v>
      </c>
      <c r="W84" s="38">
        <v>0</v>
      </c>
      <c r="X84" s="39">
        <v>1</v>
      </c>
      <c r="Y84" s="38">
        <v>9</v>
      </c>
      <c r="Z84" s="42"/>
      <c r="AA84" s="38">
        <v>7</v>
      </c>
      <c r="AB84" s="40">
        <v>6</v>
      </c>
      <c r="AC84" s="38">
        <v>0</v>
      </c>
      <c r="AD84" s="40">
        <v>1</v>
      </c>
      <c r="AE84" s="38">
        <v>1</v>
      </c>
      <c r="AF84" s="40">
        <v>4</v>
      </c>
      <c r="AG84" s="38">
        <v>0</v>
      </c>
      <c r="AH84" s="40"/>
      <c r="AI84" s="38"/>
      <c r="AJ84" s="40">
        <v>1</v>
      </c>
      <c r="AK84" s="43">
        <v>0</v>
      </c>
      <c r="AL84" s="40"/>
      <c r="AM84" s="38">
        <v>0</v>
      </c>
      <c r="AN84" s="40">
        <v>1</v>
      </c>
      <c r="AO84" s="38">
        <v>0</v>
      </c>
      <c r="AP84" s="40"/>
      <c r="AQ84" s="38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>
        <v>0</v>
      </c>
      <c r="BA84" s="38">
        <v>0</v>
      </c>
      <c r="BB84" s="39">
        <v>0</v>
      </c>
    </row>
    <row r="85" spans="1:54" s="13" customFormat="1" ht="12" customHeight="1">
      <c r="A85" s="53"/>
      <c r="B85" s="37" t="s">
        <v>98</v>
      </c>
      <c r="C85" s="129">
        <f t="shared" si="26"/>
        <v>7</v>
      </c>
      <c r="D85" s="130">
        <f t="shared" si="27"/>
        <v>1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1</v>
      </c>
      <c r="R85" s="44"/>
      <c r="S85" s="38">
        <v>0</v>
      </c>
      <c r="T85" s="40">
        <v>0</v>
      </c>
      <c r="U85" s="56">
        <v>3</v>
      </c>
      <c r="V85" s="70">
        <v>1</v>
      </c>
      <c r="W85" s="38">
        <v>0</v>
      </c>
      <c r="X85" s="39">
        <v>0</v>
      </c>
      <c r="Y85" s="38">
        <v>0</v>
      </c>
      <c r="Z85" s="40"/>
      <c r="AA85" s="38">
        <v>1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43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39">
        <v>0</v>
      </c>
    </row>
    <row r="86" spans="1:54" s="13" customFormat="1" ht="12" customHeight="1">
      <c r="A86" s="53"/>
      <c r="B86" s="37" t="s">
        <v>99</v>
      </c>
      <c r="C86" s="129">
        <f t="shared" si="26"/>
        <v>11</v>
      </c>
      <c r="D86" s="130">
        <f t="shared" si="27"/>
        <v>7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/>
      <c r="M86" s="38">
        <v>0</v>
      </c>
      <c r="N86" s="40">
        <v>0</v>
      </c>
      <c r="O86" s="38">
        <v>1</v>
      </c>
      <c r="P86" s="40">
        <v>0</v>
      </c>
      <c r="Q86" s="43">
        <v>0</v>
      </c>
      <c r="R86" s="42">
        <v>0</v>
      </c>
      <c r="S86" s="38">
        <v>1</v>
      </c>
      <c r="T86" s="40">
        <v>0</v>
      </c>
      <c r="U86" s="138">
        <v>3</v>
      </c>
      <c r="V86" s="67">
        <v>3</v>
      </c>
      <c r="W86" s="38">
        <v>0</v>
      </c>
      <c r="X86" s="39">
        <v>0</v>
      </c>
      <c r="Y86" s="38">
        <v>1</v>
      </c>
      <c r="Z86" s="40"/>
      <c r="AA86" s="38">
        <v>2</v>
      </c>
      <c r="AB86" s="40">
        <v>3</v>
      </c>
      <c r="AC86" s="38">
        <v>0</v>
      </c>
      <c r="AD86" s="40">
        <v>0</v>
      </c>
      <c r="AE86" s="38">
        <v>0</v>
      </c>
      <c r="AF86" s="40">
        <v>1</v>
      </c>
      <c r="AG86" s="38">
        <v>0</v>
      </c>
      <c r="AH86" s="40">
        <v>0</v>
      </c>
      <c r="AI86" s="38">
        <v>0</v>
      </c>
      <c r="AJ86" s="40"/>
      <c r="AK86" s="43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39">
        <v>0</v>
      </c>
    </row>
    <row r="87" spans="1:54" s="13" customFormat="1" ht="12" customHeight="1">
      <c r="A87" s="53"/>
      <c r="B87" s="37" t="s">
        <v>100</v>
      </c>
      <c r="C87" s="129">
        <f t="shared" si="26"/>
        <v>6</v>
      </c>
      <c r="D87" s="130">
        <f t="shared" si="27"/>
        <v>4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1</v>
      </c>
      <c r="L87" s="40"/>
      <c r="M87" s="38">
        <v>0</v>
      </c>
      <c r="N87" s="40">
        <v>0</v>
      </c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1</v>
      </c>
      <c r="V87" s="70">
        <v>2</v>
      </c>
      <c r="W87" s="38">
        <v>0</v>
      </c>
      <c r="X87" s="39">
        <v>0</v>
      </c>
      <c r="Y87" s="38">
        <v>1</v>
      </c>
      <c r="Z87" s="40"/>
      <c r="AA87" s="38">
        <v>1</v>
      </c>
      <c r="AB87" s="40">
        <v>1</v>
      </c>
      <c r="AC87" s="38">
        <v>0</v>
      </c>
      <c r="AD87" s="40">
        <v>0</v>
      </c>
      <c r="AE87" s="38">
        <v>0</v>
      </c>
      <c r="AF87" s="40">
        <v>1</v>
      </c>
      <c r="AG87" s="38">
        <v>0</v>
      </c>
      <c r="AH87" s="40">
        <v>0</v>
      </c>
      <c r="AI87" s="38">
        <v>0</v>
      </c>
      <c r="AJ87" s="40"/>
      <c r="AK87" s="43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39">
        <v>0</v>
      </c>
    </row>
    <row r="88" spans="1:54" s="13" customFormat="1" ht="12" customHeight="1">
      <c r="A88" s="53"/>
      <c r="B88" s="37" t="s">
        <v>101</v>
      </c>
      <c r="C88" s="129">
        <f t="shared" si="26"/>
        <v>1</v>
      </c>
      <c r="D88" s="130">
        <f t="shared" si="27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1</v>
      </c>
      <c r="V88" s="70">
        <v>0</v>
      </c>
      <c r="W88" s="38">
        <v>0</v>
      </c>
      <c r="X88" s="39">
        <v>0</v>
      </c>
      <c r="Y88" s="38">
        <v>0</v>
      </c>
      <c r="Z88" s="40"/>
      <c r="AA88" s="38">
        <v>0</v>
      </c>
      <c r="AB88" s="40">
        <v>1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>
        <v>0</v>
      </c>
      <c r="AI88" s="38">
        <v>0</v>
      </c>
      <c r="AJ88" s="40"/>
      <c r="AK88" s="43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39">
        <v>0</v>
      </c>
    </row>
    <row r="89" spans="1:54" s="13" customFormat="1" ht="12" customHeight="1">
      <c r="A89" s="53"/>
      <c r="B89" s="37" t="s">
        <v>102</v>
      </c>
      <c r="C89" s="129">
        <f t="shared" si="26"/>
        <v>10</v>
      </c>
      <c r="D89" s="130">
        <f t="shared" si="27"/>
        <v>4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1</v>
      </c>
      <c r="L89" s="40"/>
      <c r="M89" s="38">
        <v>0</v>
      </c>
      <c r="N89" s="40">
        <v>0</v>
      </c>
      <c r="O89" s="56">
        <v>1</v>
      </c>
      <c r="P89" s="40">
        <v>0</v>
      </c>
      <c r="Q89" s="43">
        <v>0</v>
      </c>
      <c r="R89" s="44">
        <v>0</v>
      </c>
      <c r="S89" s="38">
        <v>1</v>
      </c>
      <c r="T89" s="40">
        <v>0</v>
      </c>
      <c r="U89" s="56">
        <v>2</v>
      </c>
      <c r="V89" s="70">
        <v>2</v>
      </c>
      <c r="W89" s="38">
        <v>0</v>
      </c>
      <c r="X89" s="39">
        <v>0</v>
      </c>
      <c r="Y89" s="38">
        <v>1</v>
      </c>
      <c r="Z89" s="40"/>
      <c r="AA89" s="38">
        <v>2</v>
      </c>
      <c r="AB89" s="40">
        <v>1</v>
      </c>
      <c r="AC89" s="38">
        <v>0</v>
      </c>
      <c r="AD89" s="40">
        <v>0</v>
      </c>
      <c r="AE89" s="38">
        <v>0</v>
      </c>
      <c r="AF89" s="40">
        <v>1</v>
      </c>
      <c r="AG89" s="38">
        <v>0</v>
      </c>
      <c r="AH89" s="40">
        <v>0</v>
      </c>
      <c r="AI89" s="38">
        <v>0</v>
      </c>
      <c r="AJ89" s="40"/>
      <c r="AK89" s="43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39">
        <v>0</v>
      </c>
    </row>
    <row r="90" spans="1:54" s="13" customFormat="1" ht="12" customHeight="1" thickBot="1">
      <c r="A90" s="57"/>
      <c r="B90" s="58" t="s">
        <v>103</v>
      </c>
      <c r="C90" s="131">
        <f t="shared" si="26"/>
        <v>9</v>
      </c>
      <c r="D90" s="132">
        <f t="shared" si="27"/>
        <v>7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1</v>
      </c>
      <c r="L90" s="61"/>
      <c r="M90" s="59">
        <v>0</v>
      </c>
      <c r="N90" s="61">
        <v>0</v>
      </c>
      <c r="O90" s="59">
        <v>0</v>
      </c>
      <c r="P90" s="61">
        <v>0</v>
      </c>
      <c r="Q90" s="90">
        <v>0</v>
      </c>
      <c r="R90" s="107"/>
      <c r="S90" s="59">
        <v>0</v>
      </c>
      <c r="T90" s="61">
        <v>0</v>
      </c>
      <c r="U90" s="103">
        <v>3</v>
      </c>
      <c r="V90" s="73">
        <v>3</v>
      </c>
      <c r="W90" s="59">
        <v>0</v>
      </c>
      <c r="X90" s="60">
        <v>0</v>
      </c>
      <c r="Y90" s="59">
        <v>1</v>
      </c>
      <c r="Z90" s="73"/>
      <c r="AA90" s="59">
        <v>1</v>
      </c>
      <c r="AB90" s="61">
        <v>2</v>
      </c>
      <c r="AC90" s="59">
        <v>0</v>
      </c>
      <c r="AD90" s="61">
        <v>0</v>
      </c>
      <c r="AE90" s="59">
        <v>0</v>
      </c>
      <c r="AF90" s="61">
        <v>2</v>
      </c>
      <c r="AG90" s="59">
        <v>0</v>
      </c>
      <c r="AH90" s="61">
        <v>0</v>
      </c>
      <c r="AI90" s="59">
        <v>0</v>
      </c>
      <c r="AJ90" s="61"/>
      <c r="AK90" s="90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104</v>
      </c>
      <c r="G91" s="64" t="s">
        <v>105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106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2009-07-22T13:39:44Z</cp:lastPrinted>
  <dcterms:created xsi:type="dcterms:W3CDTF">2000-07-25T12:21:02Z</dcterms:created>
  <dcterms:modified xsi:type="dcterms:W3CDTF">2009-07-22T13:40:27Z</dcterms:modified>
  <cp:category/>
  <cp:version/>
  <cp:contentType/>
  <cp:contentStatus/>
</cp:coreProperties>
</file>