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banky" sheetId="1" r:id="rId1"/>
    <sheet name="poisťovne" sheetId="2" r:id="rId2"/>
    <sheet name="DS - II. pilier" sheetId="3" r:id="rId3"/>
    <sheet name="kolektívne investovanie" sheetId="4" r:id="rId4"/>
    <sheet name="OCP" sheetId="5" r:id="rId5"/>
    <sheet name="BCP" sheetId="6" r:id="rId6"/>
  </sheets>
  <definedNames>
    <definedName name="_xlnm.Print_Area" localSheetId="0">'banky'!$A$1:$J$135</definedName>
    <definedName name="_xlnm.Print_Area" localSheetId="5">'BCP'!$A$1:$H$31</definedName>
    <definedName name="_xlnm.Print_Area" localSheetId="3">'kolektívne investovanie'!$A$1:$J$107</definedName>
    <definedName name="_xlnm.Print_Area" localSheetId="1">'poisťovne'!$A$1:$H$100</definedName>
  </definedNames>
  <calcPr fullCalcOnLoad="1"/>
</workbook>
</file>

<file path=xl/sharedStrings.xml><?xml version="1.0" encoding="utf-8"?>
<sst xmlns="http://schemas.openxmlformats.org/spreadsheetml/2006/main" count="702" uniqueCount="502">
  <si>
    <t>Podiel cudzej meny</t>
  </si>
  <si>
    <t>Podiel na bilančnej sume</t>
  </si>
  <si>
    <t>CR3</t>
  </si>
  <si>
    <t>CR5</t>
  </si>
  <si>
    <t>HHI</t>
  </si>
  <si>
    <t>A K T Í V A     C E L K O M  (brutto)</t>
  </si>
  <si>
    <t>ÚVERY KLIENTOM CELKOM</t>
  </si>
  <si>
    <t>Úvery retailu</t>
  </si>
  <si>
    <t xml:space="preserve">    z toho: Úvery domácnostiam</t>
  </si>
  <si>
    <t>Úvery podnikom</t>
  </si>
  <si>
    <t>Úvery finančným spoločnostiam okrem bánk</t>
  </si>
  <si>
    <t>Úvery verejnej správe</t>
  </si>
  <si>
    <t>Úvery nerezidentom</t>
  </si>
  <si>
    <t>CENNÉ PAPIERE CELKOM</t>
  </si>
  <si>
    <t>Cenné papiere emitované rezidentmi</t>
  </si>
  <si>
    <t xml:space="preserve">    Pokl. poukážky a zmenky držané do splatnosti</t>
  </si>
  <si>
    <t xml:space="preserve">    Dlhopisy štátne</t>
  </si>
  <si>
    <t xml:space="preserve">    Dlhopisy podnikov</t>
  </si>
  <si>
    <t xml:space="preserve">    Dlhopisy bánk</t>
  </si>
  <si>
    <t xml:space="preserve">    Ostatné dlhové cenné papiere</t>
  </si>
  <si>
    <t xml:space="preserve">    Majetkové cenné papiere</t>
  </si>
  <si>
    <t>Cenné papiere emitované nerezidentmi</t>
  </si>
  <si>
    <t xml:space="preserve">    Dlhové cenné papiere</t>
  </si>
  <si>
    <t xml:space="preserve">        z toho: emitované bankami</t>
  </si>
  <si>
    <t xml:space="preserve">        z toho: emitované verejnou správou</t>
  </si>
  <si>
    <t xml:space="preserve">        z toho: ostatní emitenti</t>
  </si>
  <si>
    <t>Deriváty - kladná reálna hodnota</t>
  </si>
  <si>
    <t xml:space="preserve">P A S Í V A   C E L K O M </t>
  </si>
  <si>
    <t xml:space="preserve">    Vklady a prijaté úvery od retailu</t>
  </si>
  <si>
    <t xml:space="preserve">        Vklady a prijaté úvery od domácností</t>
  </si>
  <si>
    <t xml:space="preserve">    Vklady a prijaté úvery od podnikov</t>
  </si>
  <si>
    <t xml:space="preserve">    Vklady a prijaté úvery od verejnej správy</t>
  </si>
  <si>
    <t xml:space="preserve">    Vklady a prijaté úvery od nerezidentov </t>
  </si>
  <si>
    <t xml:space="preserve">ZDROJE OD BÁNK CELKOM </t>
  </si>
  <si>
    <t xml:space="preserve">    Zdroje od NBS a zahraničných emisných bánk </t>
  </si>
  <si>
    <t xml:space="preserve">    Zdroje od nerezidentských bánk</t>
  </si>
  <si>
    <t>EMITOVANÉ CENNÉ PAPIERE CELKOM</t>
  </si>
  <si>
    <t xml:space="preserve">    Hypotekárne záložné listy</t>
  </si>
  <si>
    <t xml:space="preserve">    Zmenky</t>
  </si>
  <si>
    <t xml:space="preserve">    Ostatné emitované cenné papiere</t>
  </si>
  <si>
    <t xml:space="preserve">    Deriváty - záporná reálna hodnota</t>
  </si>
  <si>
    <t>Rizikovo vážené aktíva bankovej knihy</t>
  </si>
  <si>
    <t>Rizikovo vážené aktíva obchodnej knihy</t>
  </si>
  <si>
    <t>Iné rizikovo vážené aktíva</t>
  </si>
  <si>
    <t xml:space="preserve">Vlastné zdroje </t>
  </si>
  <si>
    <t>Štruktúra aktív a pasív bánk a pobočiek zahr. bánk (objemové údaje v tis. Sk)</t>
  </si>
  <si>
    <t>Výnosy a náklady bánk a pobočiek zahraničných bánk (hodnoty nákladov a výnosov v tis. SK)</t>
  </si>
  <si>
    <t>Medziročná zmena</t>
  </si>
  <si>
    <t>(b)      Administratívne náklady (c + d)</t>
  </si>
  <si>
    <t>(c)           Nakupované výkony</t>
  </si>
  <si>
    <t>(d)           Personálne náklady</t>
  </si>
  <si>
    <t>(e)      Odpisy hmotného a nehmotného majetku</t>
  </si>
  <si>
    <t>(f)       Dane a poplatky</t>
  </si>
  <si>
    <t>(g) HRUBÝ PRÍJEM (h + l)</t>
  </si>
  <si>
    <t>(h)      Čistý úrokový príjem (j - i)</t>
  </si>
  <si>
    <t>(i)            Úrokové náklady</t>
  </si>
  <si>
    <t>(j)            Úrokové výnosy</t>
  </si>
  <si>
    <t>(l)       Čistý neúrokový príjem (m + n + o + p)</t>
  </si>
  <si>
    <t>(m)          Výnosy z akcií a podielov</t>
  </si>
  <si>
    <t>(n)           Čistý príjem z poplatkov</t>
  </si>
  <si>
    <t>(o)           Čistý príjem z obchodovania</t>
  </si>
  <si>
    <t>(p)           Iné čisté prevádzkové príjmy</t>
  </si>
  <si>
    <t>(q) ČISTÝ PRÍJEM (g - a)</t>
  </si>
  <si>
    <t>(s)      Čistá tvorba rezerv</t>
  </si>
  <si>
    <t>(t) ČISTÝ ZISK PRED ZDANENÍM (q - r - s)</t>
  </si>
  <si>
    <t>(u)      Mimoriadny zisk</t>
  </si>
  <si>
    <t>(v)      Daň z príjmu</t>
  </si>
  <si>
    <t>(w) ČISTÝ ZISK PO ZDANENÍ (t + u - v)</t>
  </si>
  <si>
    <t>Ukazovatele ziskovosti bánk a pobočiek zahraničných bánk a ich rozdelenie v bankovom sektore</t>
  </si>
  <si>
    <t>Priemer vážený objemom aktív</t>
  </si>
  <si>
    <t>Minimum</t>
  </si>
  <si>
    <t>Dolný kvartil</t>
  </si>
  <si>
    <t>Medián</t>
  </si>
  <si>
    <t>Horný kvartil</t>
  </si>
  <si>
    <t>Maximum</t>
  </si>
  <si>
    <t>ROA</t>
  </si>
  <si>
    <t>ROE (bez pobočiek)</t>
  </si>
  <si>
    <t>Ukazovateľ prevádzkovej efektivity</t>
  </si>
  <si>
    <t>Relatívny význam úrokových príjmov</t>
  </si>
  <si>
    <t>Čisté úrokové rozpätie</t>
  </si>
  <si>
    <t xml:space="preserve">  retail</t>
  </si>
  <si>
    <t xml:space="preserve">  podniky</t>
  </si>
  <si>
    <t xml:space="preserve">  finančné spoločnosti</t>
  </si>
  <si>
    <t xml:space="preserve">  banky vrát. NBS a pokl. poukážok</t>
  </si>
  <si>
    <t>Čistá úroková marža</t>
  </si>
  <si>
    <t>KREDITNÉ RIZIKO</t>
  </si>
  <si>
    <t>Podiel klasifikovaných úverov na celkovom objeme úverov klientom</t>
  </si>
  <si>
    <t xml:space="preserve">   Retail (podiel na úveroch retailu)</t>
  </si>
  <si>
    <t xml:space="preserve">   Podniky (podiel na úveroch podnikom)</t>
  </si>
  <si>
    <t>Podiel opravných položiek na objeme klasifikovaných úverov klientom</t>
  </si>
  <si>
    <t>Veľká majetková angažovanosť (vážená) / vlastné zdroje  (bez pobočiek)</t>
  </si>
  <si>
    <t>Veľká majetková angažovanosť v rámci skupín (počet prekročení)</t>
  </si>
  <si>
    <t>Podiel nárokovateľ. hodnoty zabezpečení na celkovom objeme klasif. úverov klientom</t>
  </si>
  <si>
    <t>DEVÍZOVÉ RIZIKO</t>
  </si>
  <si>
    <t>Celková otvorená devízová pozícia/ vlastné zdroje (vrátane pobočiek)</t>
  </si>
  <si>
    <t>ÚROKOVÉ RIZIKO</t>
  </si>
  <si>
    <t>Celková otvorená úroková pozícia do 1mesiaca /vlastné zdroje (bez pobočiek)</t>
  </si>
  <si>
    <t>Celková otvorená úroková pozícia do 1 roka / vlastné zdroje (bez pobočiek)</t>
  </si>
  <si>
    <t>Celková otvorená úroková pozícia do 5 rokov / vlastné zdroje (bez pobočiek)</t>
  </si>
  <si>
    <t>RIZIKO LIKVIDITY</t>
  </si>
  <si>
    <t>Podiel okamžite likvidných aktív na vysoko volatilných zdrojoch</t>
  </si>
  <si>
    <t>Podiel likvidných aktív (vrátane kolaterálov z obr. REPO obchodov) na volatilných zdrojoch</t>
  </si>
  <si>
    <t>Podiel úverov na vkladoch a emitovaných cenných papierov</t>
  </si>
  <si>
    <t xml:space="preserve">Celková pozícia likvidity aktuálna do 7 dní /aktíva </t>
  </si>
  <si>
    <t>Celková pozícia likvidity odhadovaná do 7 dní /aktíva</t>
  </si>
  <si>
    <t xml:space="preserve">Celková pozícia likvidity aktuálna do 3 mesiacov /aktíva </t>
  </si>
  <si>
    <t>Celková pozícia likvidity odhadovaná do 3 mesiacov /aktíva</t>
  </si>
  <si>
    <t>KAPITÁLOVÁ PRIMERANOSŤ</t>
  </si>
  <si>
    <t>Podiel vlastných zdrojov na bilančnej sume (bez pobočiek)</t>
  </si>
  <si>
    <t>Podiel možnej straty na vlastných zdrojoch pri dosiahnutí KP 8% (bez pobočiek)</t>
  </si>
  <si>
    <t>Čistý zisk celkom</t>
  </si>
  <si>
    <t>ROE</t>
  </si>
  <si>
    <t>Dôchodkové správcovské spoločnosti k 31.3.2006</t>
  </si>
  <si>
    <t>Podiel na trhu</t>
  </si>
  <si>
    <t>NAV fondov (tis. Sk)</t>
  </si>
  <si>
    <t>Počet klientov</t>
  </si>
  <si>
    <t>Winterthur DSS</t>
  </si>
  <si>
    <t>Allianz - Slovenská DSS</t>
  </si>
  <si>
    <t>VÚB Generali DSS</t>
  </si>
  <si>
    <t>ING DSS</t>
  </si>
  <si>
    <t>ČSOB DSS</t>
  </si>
  <si>
    <t>AEGON DSS</t>
  </si>
  <si>
    <t>NAV – Net Asset Value (Čistá hodnota aktív)</t>
  </si>
  <si>
    <t>Hospodársky výsledok DSS k 31.3.2006 (údaje v tis. Sk)</t>
  </si>
  <si>
    <t>Výnosy</t>
  </si>
  <si>
    <t>Náklady</t>
  </si>
  <si>
    <t>Hospodársky výsledok</t>
  </si>
  <si>
    <t>Dôchodkové fondy (údaje v tis. Sk)</t>
  </si>
  <si>
    <t>NAV k 31.3.2006</t>
  </si>
  <si>
    <t>NAV k 31.3.2005</t>
  </si>
  <si>
    <t>Celkom</t>
  </si>
  <si>
    <t>N.A</t>
  </si>
  <si>
    <t>Konzervatívny</t>
  </si>
  <si>
    <t>Vyvážený</t>
  </si>
  <si>
    <t>Rastový</t>
  </si>
  <si>
    <t>Štruktúra investícii dôchodkových fondov (údaje v tis. Sk)</t>
  </si>
  <si>
    <t>Hodnota k 31.3.2006</t>
  </si>
  <si>
    <t>Podiel EUR</t>
  </si>
  <si>
    <t>Podiel iných cudzích mien</t>
  </si>
  <si>
    <t>Hodnota k 31.3.2005</t>
  </si>
  <si>
    <t>N.A.</t>
  </si>
  <si>
    <t>Účty v bankách</t>
  </si>
  <si>
    <t>Dlhopisy</t>
  </si>
  <si>
    <t>Akcie</t>
  </si>
  <si>
    <t>Ostatné</t>
  </si>
  <si>
    <t>Záväzky</t>
  </si>
  <si>
    <t>Správcovské spoločnosti k 31.3.2006</t>
  </si>
  <si>
    <t>Správcovská spoločnosť</t>
  </si>
  <si>
    <t>NAV otvorených podielových fondov (tis. Sk)</t>
  </si>
  <si>
    <t>Spolu</t>
  </si>
  <si>
    <t>Tatra Asset Management</t>
  </si>
  <si>
    <t>Asset Management SLSP</t>
  </si>
  <si>
    <t>VÚB Asset Management</t>
  </si>
  <si>
    <t>Prvá Penzijná</t>
  </si>
  <si>
    <t>Istro Asset Management</t>
  </si>
  <si>
    <t>AIG Funds Central Europe</t>
  </si>
  <si>
    <t>ČSOB Asset Management</t>
  </si>
  <si>
    <t>OTP Asset Management</t>
  </si>
  <si>
    <t>Investičná a dôchodková</t>
  </si>
  <si>
    <t>KD Investments</t>
  </si>
  <si>
    <t>Náklady, výnosy a ukazovatele ziskovosti tuzemských správcovských spoločností k 31.3.2006 (údaje v tis. Sk)</t>
  </si>
  <si>
    <t>-</t>
  </si>
  <si>
    <t>Štruktúra otvorených podielových fondov k 31.3.2006 (údaje v tis. Sk)</t>
  </si>
  <si>
    <t>Typ fondu</t>
  </si>
  <si>
    <t>Čistá hodnota aktív</t>
  </si>
  <si>
    <t>Počet fondov</t>
  </si>
  <si>
    <t>HHI pri</t>
  </si>
  <si>
    <t>Podielové fondy celkom</t>
  </si>
  <si>
    <t xml:space="preserve">  Tuzemské</t>
  </si>
  <si>
    <t xml:space="preserve">     Fondy peňažného trhu</t>
  </si>
  <si>
    <t xml:space="preserve">     Dlhopisové fondy</t>
  </si>
  <si>
    <t xml:space="preserve">     Akciové fondy</t>
  </si>
  <si>
    <t xml:space="preserve">     Zmiešané fondy</t>
  </si>
  <si>
    <t xml:space="preserve">     Fondy fondov</t>
  </si>
  <si>
    <t xml:space="preserve">  Zahraničné (*)</t>
  </si>
  <si>
    <t xml:space="preserve">     Iné fondy</t>
  </si>
  <si>
    <t>(*) Pre zahraničné podielové fondy je uvedená čistá hodnota aktív podielov predaných v Slovenskej republike</t>
  </si>
  <si>
    <t>Čisté predaje otvorených podielových fondov k 31.3.2006 (údaje v tis. Sk)</t>
  </si>
  <si>
    <t>3 mesiace</t>
  </si>
  <si>
    <t>1 rok</t>
  </si>
  <si>
    <t>Otvorené podielové fondy celkom</t>
  </si>
  <si>
    <t xml:space="preserve">  Zahraničné</t>
  </si>
  <si>
    <t>Priemerné výkonnosti otvorených podielových fondov k 31.3.2006 (údaje v % p.a.)</t>
  </si>
  <si>
    <t>3 roky</t>
  </si>
  <si>
    <t>Min</t>
  </si>
  <si>
    <t>Priemer</t>
  </si>
  <si>
    <t>Max</t>
  </si>
  <si>
    <t>Tuzemské</t>
  </si>
  <si>
    <t xml:space="preserve">  Fondy peňažného trhu</t>
  </si>
  <si>
    <t xml:space="preserve">  Dlhopisové fondy</t>
  </si>
  <si>
    <t xml:space="preserve">  Akciové fondy</t>
  </si>
  <si>
    <t xml:space="preserve">  Zmiešané fondy</t>
  </si>
  <si>
    <t xml:space="preserve">  Fondy fondov</t>
  </si>
  <si>
    <t>Zahraničné</t>
  </si>
  <si>
    <t xml:space="preserve">  Iné fondy</t>
  </si>
  <si>
    <t>Štruktúra aktív tuzemských podielových fondov k 31.3.2006 (údaje v tis. Sk)</t>
  </si>
  <si>
    <t>Fondy peňažného trhu</t>
  </si>
  <si>
    <t>Ostatné fondy</t>
  </si>
  <si>
    <t>Vklady uložené v bankách</t>
  </si>
  <si>
    <t>Cenné papiere iné ako akcie a podielové listy</t>
  </si>
  <si>
    <t>Akcie a podielové listy podielových fondov</t>
  </si>
  <si>
    <t>Akcie a iné majetkové účasti</t>
  </si>
  <si>
    <t>Finančné deriváty</t>
  </si>
  <si>
    <t>Ostatné aktíva</t>
  </si>
  <si>
    <r>
      <t xml:space="preserve">CR3 </t>
    </r>
    <r>
      <rPr>
        <sz val="7"/>
        <rFont val="Times New Roman"/>
        <family val="1"/>
      </rPr>
      <t>(</t>
    </r>
    <r>
      <rPr>
        <i/>
        <sz val="7"/>
        <rFont val="Times New Roman"/>
        <family val="1"/>
      </rPr>
      <t>CR5</t>
    </r>
    <r>
      <rPr>
        <sz val="7"/>
        <rFont val="Times New Roman"/>
        <family val="1"/>
      </rPr>
      <t>)</t>
    </r>
    <r>
      <rPr>
        <i/>
        <sz val="7"/>
        <rFont val="Times New Roman"/>
        <family val="1"/>
      </rPr>
      <t xml:space="preserve"> </t>
    </r>
    <r>
      <rPr>
        <sz val="7"/>
        <rFont val="Times New Roman"/>
        <family val="1"/>
      </rPr>
      <t>je</t>
    </r>
    <r>
      <rPr>
        <i/>
        <sz val="7"/>
        <rFont val="Times New Roman"/>
        <family val="1"/>
      </rPr>
      <t xml:space="preserve"> </t>
    </r>
    <r>
      <rPr>
        <sz val="7"/>
        <rFont val="Times New Roman"/>
        <family val="1"/>
      </rPr>
      <t xml:space="preserve">podiel troch (piatich) inštitúcií s najvyšším objemom danej položky na celkovom objeme danej položky v sektore. </t>
    </r>
    <r>
      <rPr>
        <i/>
        <sz val="7"/>
        <rFont val="Times New Roman"/>
        <family val="1"/>
      </rPr>
      <t xml:space="preserve">HHI </t>
    </r>
    <r>
      <rPr>
        <sz val="7"/>
        <rFont val="Times New Roman"/>
        <family val="1"/>
      </rPr>
      <t>je</t>
    </r>
    <r>
      <rPr>
        <i/>
        <sz val="7"/>
        <rFont val="Times New Roman"/>
        <family val="1"/>
      </rPr>
      <t xml:space="preserve"> </t>
    </r>
    <r>
      <rPr>
        <sz val="7"/>
        <rFont val="Times New Roman"/>
        <family val="1"/>
      </rPr>
      <t>definovaný ako súčet druhých mocnín podielov jednotlivých inštitúcií na celkovom objeme danej položky vyjadrený v %. Do výpočtu všetkých troch ukazovateľov vstupujú iba inštitúcie, v ktorých je hodnota danej položky kladná. V stĺpci „HHI pri rovnomernom rozložení“ je uvedená hodnota HHI, ktorá by vyjadrovala koncentráciou pri rovnomernom rozdelení čistej hodnoty aktív v rámci danej skupiny fondov.</t>
    </r>
  </si>
  <si>
    <t xml:space="preserve">    z toho: Operácie s NBS a zahr. emisnými bankami (vrát. poklad. poukážok NBS)</t>
  </si>
  <si>
    <t/>
  </si>
  <si>
    <t>55.21%       (24%)</t>
  </si>
  <si>
    <t>60.48%       (48%)</t>
  </si>
  <si>
    <t>83.34%       (22%)</t>
  </si>
  <si>
    <t>2252.03%       (7%)</t>
  </si>
  <si>
    <t>57.17%       (25%)</t>
  </si>
  <si>
    <t>63.80%       (23%)</t>
  </si>
  <si>
    <t>78.62%       (44%)</t>
  </si>
  <si>
    <t>426.83%       (8%)</t>
  </si>
  <si>
    <t>Ukazovatele rizík a kapitálovej primeranosti bánk a pobočiek zahr. bánk a ich rozdelenie v bankovom sektore</t>
  </si>
  <si>
    <t>Devízová otvorená súvahová pozícia/ vlastné zdroje (bez pobočiek)</t>
  </si>
  <si>
    <t>Devízová otvorená podsúv. pozícia/ vlastné zdroje  (bez pobočiek)</t>
  </si>
  <si>
    <t>Celková otvorená devízová pozícia/ vlastné zdroje (bez pobočiek)</t>
  </si>
  <si>
    <t>Ukazovateľ stálych a nelikvidných aktív  (bez pobočiek)</t>
  </si>
  <si>
    <t>Kapitálová primeranosť  (bez pobočiek)</t>
  </si>
  <si>
    <t>Podiel Tier I na vlastných zdrojoch (bez pobočiek)</t>
  </si>
  <si>
    <t>0.04%       (10%)</t>
  </si>
  <si>
    <t>2.87%       (32%)</t>
  </si>
  <si>
    <t>4.12%       (38%)</t>
  </si>
  <si>
    <t>15.70%       (20%)</t>
  </si>
  <si>
    <t>0.37%       (12%)</t>
  </si>
  <si>
    <t>2.74%       (32%)</t>
  </si>
  <si>
    <t>5.50%       (34%)</t>
  </si>
  <si>
    <t>17.58%       (22%)</t>
  </si>
  <si>
    <t>0.00%       (11%)</t>
  </si>
  <si>
    <t>3.52%       (14%)</t>
  </si>
  <si>
    <t>5.49%       (51%)</t>
  </si>
  <si>
    <t>22.95%       (23%)</t>
  </si>
  <si>
    <t>0.00%       (71%)</t>
  </si>
  <si>
    <t>0.00%       (0%)</t>
  </si>
  <si>
    <t>3.03%       (23%)</t>
  </si>
  <si>
    <t>82.77%       (7%)</t>
  </si>
  <si>
    <t>97.32%       (23%)</t>
  </si>
  <si>
    <t>114.80%       (39%)</t>
  </si>
  <si>
    <t>185.82%       (21%)</t>
  </si>
  <si>
    <t>104.62%       (8%)</t>
  </si>
  <si>
    <t>234.40%       (37%)</t>
  </si>
  <si>
    <t>306.04%       (20%)</t>
  </si>
  <si>
    <t>441.00%       (15%)</t>
  </si>
  <si>
    <t>4.17%       (31%)</t>
  </si>
  <si>
    <t>19.65%       (11%)</t>
  </si>
  <si>
    <t>46.86%       (37%)</t>
  </si>
  <si>
    <t>809.80%       (11%)</t>
  </si>
  <si>
    <t>-50.52%       (51%)</t>
  </si>
  <si>
    <t>-17.58%       (12%)</t>
  </si>
  <si>
    <t>0.59%       (6%)</t>
  </si>
  <si>
    <t>253.45%       (11%)</t>
  </si>
  <si>
    <t>-129.41%       (35%)</t>
  </si>
  <si>
    <t>-21.29%       (27%)</t>
  </si>
  <si>
    <t>17.29%       (5%)</t>
  </si>
  <si>
    <t>467.59%       (12%)</t>
  </si>
  <si>
    <t>-148.41%       (52%)</t>
  </si>
  <si>
    <t>-7.04%       (10%)</t>
  </si>
  <si>
    <t>15.77%       (6%)</t>
  </si>
  <si>
    <t>574.18%       (12%)</t>
  </si>
  <si>
    <t>4.17%       (37%)</t>
  </si>
  <si>
    <t>7.83%       (28%)</t>
  </si>
  <si>
    <t>17.97%       (24%)</t>
  </si>
  <si>
    <t>1031.11%       (8%)</t>
  </si>
  <si>
    <t>34.20%       (11%)</t>
  </si>
  <si>
    <t>51.25%       (39%)</t>
  </si>
  <si>
    <t>70.95%       (23%)</t>
  </si>
  <si>
    <t>444.04%       (26%)</t>
  </si>
  <si>
    <t>13.76%       (10%)</t>
  </si>
  <si>
    <t>34.53%       (17%)</t>
  </si>
  <si>
    <t>57.05%       (8%)</t>
  </si>
  <si>
    <t>77.13%       (44%)</t>
  </si>
  <si>
    <t>51.62%       (38%)</t>
  </si>
  <si>
    <t>68.61%       (41%)</t>
  </si>
  <si>
    <t>103.08%       (12%)</t>
  </si>
  <si>
    <t>595.10%       (9%)</t>
  </si>
  <si>
    <t>-44.89%       (43%)</t>
  </si>
  <si>
    <t>-24.88%       (29%)</t>
  </si>
  <si>
    <t>1.89%       (16%)</t>
  </si>
  <si>
    <t>41.37%       (11%)</t>
  </si>
  <si>
    <t>-11.77%       (12%)</t>
  </si>
  <si>
    <t>-1.25%       (47%)</t>
  </si>
  <si>
    <t>8.11%       (8%)</t>
  </si>
  <si>
    <t>41.37%       (32%)</t>
  </si>
  <si>
    <t>-50.80%       (38%)</t>
  </si>
  <si>
    <t>-24.37%       (30%)</t>
  </si>
  <si>
    <t>-0.44%       (27%)</t>
  </si>
  <si>
    <t>46.88%       (5%)</t>
  </si>
  <si>
    <t>-16.23%       (25%)</t>
  </si>
  <si>
    <t>-4.44%       (29%)</t>
  </si>
  <si>
    <t>8.41%       (23%)</t>
  </si>
  <si>
    <t>48.18%       (23%)</t>
  </si>
  <si>
    <t>-295.35%       (28%)</t>
  </si>
  <si>
    <t>-119.51%       (6%)</t>
  </si>
  <si>
    <t>32.70%       (26%)</t>
  </si>
  <si>
    <t>107.11%       (18%)</t>
  </si>
  <si>
    <t>-85.51%       (23%)</t>
  </si>
  <si>
    <t>5.18%       (9%)</t>
  </si>
  <si>
    <t>47.38%       (9%)</t>
  </si>
  <si>
    <t>289.11%       (39%)</t>
  </si>
  <si>
    <t>-45.44%       (27%)</t>
  </si>
  <si>
    <t>38.48%       (25%)</t>
  </si>
  <si>
    <t>78.89%       (5%)</t>
  </si>
  <si>
    <t>420.67%       (22%)</t>
  </si>
  <si>
    <t>12.08%       (41%)</t>
  </si>
  <si>
    <t>19.59%       (22%)</t>
  </si>
  <si>
    <t>22.87%       (10%)</t>
  </si>
  <si>
    <t>29.43%       (6%)</t>
  </si>
  <si>
    <t>84.07%       (10%)</t>
  </si>
  <si>
    <t>92.36%       (39%)</t>
  </si>
  <si>
    <t>97.93%       (24%)</t>
  </si>
  <si>
    <t>99.24%       (7%)</t>
  </si>
  <si>
    <t>5.77%       (40%)</t>
  </si>
  <si>
    <t>8.89%       (22%)</t>
  </si>
  <si>
    <t>10.99%       (8%)</t>
  </si>
  <si>
    <t>20.17%       (9%)</t>
  </si>
  <si>
    <t>33.79%       (41%)</t>
  </si>
  <si>
    <t>59.11%       (22%)</t>
  </si>
  <si>
    <t>65.02%       (10%)</t>
  </si>
  <si>
    <t>72.82%       (6%)</t>
  </si>
  <si>
    <t>Počet prekro-
čení</t>
  </si>
  <si>
    <t>Objem spolu 
(31.3.2006)</t>
  </si>
  <si>
    <t>Priemer vážený menova-
teľom 
(31.3.2006)</t>
  </si>
  <si>
    <r>
      <t xml:space="preserve">Priemer vážený menova-
teľom 
</t>
    </r>
    <r>
      <rPr>
        <b/>
        <sz val="5"/>
        <rFont val="Arial Narrow"/>
        <family val="2"/>
      </rPr>
      <t>(31.12.2005)</t>
    </r>
  </si>
  <si>
    <t>(a) PREVÁDZ. NÁKLADY CELKOM (b + e + f)</t>
  </si>
  <si>
    <t>(k)                z toho: Úrokové výnosy z CP</t>
  </si>
  <si>
    <t>(r)       Čistá tvorba OP. a čistý príjem z odpis. pohľ.</t>
  </si>
  <si>
    <t xml:space="preserve">    Vklady a prijaté úvery od fin. spoloč. okrem bánk</t>
  </si>
  <si>
    <t xml:space="preserve">        z toho: vklady poistené vo FOV</t>
  </si>
  <si>
    <t>VKLADY A PRIJATÉ ÚVERY OD KLIENTOV</t>
  </si>
  <si>
    <t>OPERÁCIE NA MEDZIBANKOVOM TRHU</t>
  </si>
  <si>
    <t xml:space="preserve">CR3 je podiel troch inštitúcií s najvyšším objemom danej položky na celkovom objeme danej položky v sektore.
CR5 je podiel piatich inštitúcií s najvyšším objemom danej položky na celkovom objeme danej položky v sektore.
HHI je definovaný ako súčet druhých mocnín podielov jednotlivých inštitúcií na celkovom objeme danej položky.
Do výpočtu všetkých troch ukazovateľov vstupujú iba inštitúcie, v ktorých je hodnota danej položky kladná.
Pri rovnakej hodnote podielu všetkých inštitúcií by pri počte 24 inštitúcií bola hodnota HHI 417.
Aktíva sú vyjadrené v hrubej (brutto) hodnote; rovnosť s pasívami sa dosiahne odrátaním hodnoty odpisov, opravných položiek.
</t>
  </si>
  <si>
    <t xml:space="preserve">CR3 je podiel troch inštitúcií s najvyšším objemom danej položky na celkovom objeme danej položky v sektore.
CR5 je podiel piatich inštitúcií s najvyšším objemom danej položky na celkovom objeme danej položky v sektore.
HHI je definovaný ako súčet druhých mocnín podielov jednotlivých inštitúcií na celkovom objeme danej položky vyjadrený v %.
Do výpočtu všetkých troch ukazovateľov vstupujú iba inštitúcie, v ktorých je hodnota danej položky kladná.
Pri rovnakej hodnote podielu všetkých inštitúcií by pri počte 24 inštitúcií bola hodnota HHI 417.
</t>
  </si>
  <si>
    <t>Čísla v zátvorkách pod hodnotami kvartilov vyjadrujú podiel bánk (meraný objemom čistých aktív), 
u ktorých je hodnota príslušného ukazovateľa medzi hodnotou daného kvartilu a predchádzajúceho kvartilu.</t>
  </si>
  <si>
    <t>Trhová kapitalizácia k 31.3.2006 (údaje v tis. Sk)</t>
  </si>
  <si>
    <t>Kótované</t>
  </si>
  <si>
    <t>Voľný trh</t>
  </si>
  <si>
    <t>Cenné papiere spolu</t>
  </si>
  <si>
    <t xml:space="preserve">  Akcie a podielové listy</t>
  </si>
  <si>
    <t xml:space="preserve">  Dlhopisy</t>
  </si>
  <si>
    <t>Objem obchodov v prvom štvťroku 2006 (údaje v tis. Sk)</t>
  </si>
  <si>
    <t>Nekótované</t>
  </si>
  <si>
    <t xml:space="preserve">  Akcie a podielové listy</t>
  </si>
  <si>
    <t xml:space="preserve">    Kurzotvorné obchody</t>
  </si>
  <si>
    <t xml:space="preserve">    Priame obchody</t>
  </si>
  <si>
    <t>Dátum</t>
  </si>
  <si>
    <t xml:space="preserve">SDXGroup – </t>
  </si>
  <si>
    <t>SDXGroup - súkromný sektor</t>
  </si>
  <si>
    <t>SAX</t>
  </si>
  <si>
    <t>verejný sektor</t>
  </si>
  <si>
    <t>110,16</t>
  </si>
  <si>
    <t>109,48</t>
  </si>
  <si>
    <t>326,63</t>
  </si>
  <si>
    <t>115,22</t>
  </si>
  <si>
    <t>111,3</t>
  </si>
  <si>
    <t>448,69</t>
  </si>
  <si>
    <t>117,81</t>
  </si>
  <si>
    <t>113,21</t>
  </si>
  <si>
    <t>436,11</t>
  </si>
  <si>
    <t>118,95</t>
  </si>
  <si>
    <t>114,73</t>
  </si>
  <si>
    <t>459,74</t>
  </si>
  <si>
    <t>117,06</t>
  </si>
  <si>
    <t>115,6</t>
  </si>
  <si>
    <t>413,31</t>
  </si>
  <si>
    <t>114,94</t>
  </si>
  <si>
    <t>116,28</t>
  </si>
  <si>
    <t>417,17</t>
  </si>
  <si>
    <t>Základné charakteristiky obchodníkov s cennými papiermi k 31.3.2006 (údaje v tis. Sk)</t>
  </si>
  <si>
    <t>Objem obchodov</t>
  </si>
  <si>
    <t>Objem spravovaného majetku</t>
  </si>
  <si>
    <t>Banky a pobočky zahr. bánk</t>
  </si>
  <si>
    <t>Základné imanie 35 mil.</t>
  </si>
  <si>
    <t>Základné imanie 6 mil.</t>
  </si>
  <si>
    <t>Obchodníci s cennými papiermi sú v tabuľke rozdelení podľa veľkosti základného imania.</t>
  </si>
  <si>
    <t>Počet obchodníkov</t>
  </si>
  <si>
    <t>Banky a pobočky zahraničných  bánk</t>
  </si>
  <si>
    <t>Základné imanie 35M (**)</t>
  </si>
  <si>
    <t>Základné imanie 6M (**)</t>
  </si>
  <si>
    <t>(*) Trhové koncentrácie sú vypočítané z údajov za posledný štvrťrok roku 2005</t>
  </si>
  <si>
    <t>(**) Obchodníci s cennými papiermi (OCP), ktorí nie sú bankami a majú minimálne základné imanie 35 resp. 6 miliónov. Rozdiel medzi týmito dvoma kategóriami OCP spočíva v tom, že OCP s minimálnym základným imaním 6 mil. nemajú licenciu na vykonávanie investičnej služby IS-3 (prijatie pokynu klienta na nadobudnutie alebo predaj investičného nástroja a jeho vykonanie na vlastný účet)</t>
  </si>
  <si>
    <r>
      <t xml:space="preserve">CR3 je </t>
    </r>
    <r>
      <rPr>
        <sz val="7"/>
        <rFont val="Times New Roman"/>
        <family val="1"/>
      </rPr>
      <t>podiel troch inštitúcií s najvyšším objemom danej položky na celkovom objeme danej položky v sektore.</t>
    </r>
  </si>
  <si>
    <r>
      <t>CR5 je</t>
    </r>
    <r>
      <rPr>
        <sz val="7"/>
        <rFont val="Times New Roman"/>
        <family val="1"/>
      </rPr>
      <t xml:space="preserve"> podiel piatich inštitúcií s najvyšším objemom danej položky na celkovom objeme danej položky v sektore.</t>
    </r>
  </si>
  <si>
    <r>
      <t xml:space="preserve">HHI je </t>
    </r>
    <r>
      <rPr>
        <sz val="7"/>
        <rFont val="Times New Roman"/>
        <family val="1"/>
      </rPr>
      <t>definovaný ako súčet druhých mocnín podielov jednotlivých inštitúcií na celkovom objeme danej položky vyjadrený v %.</t>
    </r>
  </si>
  <si>
    <t>Do výpočtu všetkých troch ukazovateľov vstupujú iba inštitúcie, v ktorých je hodnota danej položky kladná.</t>
  </si>
  <si>
    <r>
      <t xml:space="preserve">Pri rovnakej hodnote podielu všetkých inštitúcií by pri počte 36 inštitúcií bola hodnota </t>
    </r>
    <r>
      <rPr>
        <i/>
        <sz val="7"/>
        <rFont val="Times New Roman"/>
        <family val="1"/>
      </rPr>
      <t>HHI</t>
    </r>
    <r>
      <rPr>
        <sz val="7"/>
        <rFont val="Times New Roman"/>
        <family val="1"/>
      </rPr>
      <t xml:space="preserve"> 278, pri počte 15 inštitúcií 667, pri počte 10 inštitúcií 1000 a pri počte 11 inštitúcií 909.</t>
    </r>
  </si>
  <si>
    <t>IS – 1</t>
  </si>
  <si>
    <t>IS – 2</t>
  </si>
  <si>
    <t>IS – 3</t>
  </si>
  <si>
    <t>Obchody celkom</t>
  </si>
  <si>
    <t>Podielové listy</t>
  </si>
  <si>
    <t>Zastupiteľné CP</t>
  </si>
  <si>
    <t>Zahraničné CP</t>
  </si>
  <si>
    <t>Nástroje peňažného trhu</t>
  </si>
  <si>
    <t>Futures</t>
  </si>
  <si>
    <t>Forward</t>
  </si>
  <si>
    <t>Swap</t>
  </si>
  <si>
    <t>Opcie</t>
  </si>
  <si>
    <t>Kombinácie</t>
  </si>
  <si>
    <t xml:space="preserve">IS-1 –  prijatie pokynu klienta na nadobudnutie, predaj alebo iné nakladanie s investičnými nástrojmi a následné postúpenie pokynu klienta na účel jeho vykonania. </t>
  </si>
  <si>
    <t xml:space="preserve">IS-2 – prijatie pokynu klienta na nadobudnutie alebo predaj investičného nástroja a jeho vykonanie na iný účet ako na účet poskytovateľa služby. </t>
  </si>
  <si>
    <t>IS-3 – prijatie pokynu klienta na nadobudnutie alebo predaj investičného nástroja a jeho vykonanie na vlastný účet.</t>
  </si>
  <si>
    <t>Median</t>
  </si>
  <si>
    <t>Banky</t>
  </si>
  <si>
    <t>Základné imanie 35 mi.</t>
  </si>
  <si>
    <t>Trhové koncentrácie objemu obchodov obchodníkov s cennými papiermi (*)</t>
  </si>
  <si>
    <t>Objem obchodov podľa jednotlivých investičných služieb k 31.3.2006 (údaje v tis. Sk)</t>
  </si>
  <si>
    <t>Primeranosť vlastných zdrojov</t>
  </si>
  <si>
    <t>Medziroč. zmena</t>
  </si>
  <si>
    <t>x</t>
  </si>
  <si>
    <t>Hodnota k 
31.3.2006</t>
  </si>
  <si>
    <t>Hodnota k 31.3.2005</t>
  </si>
  <si>
    <r>
      <t xml:space="preserve">Priemer vážený menova-
teľom 
</t>
    </r>
    <r>
      <rPr>
        <b/>
        <sz val="5"/>
        <rFont val="Arial Narrow"/>
        <family val="2"/>
      </rPr>
      <t>(31.3.2005)</t>
    </r>
  </si>
  <si>
    <t>0.11%       (14%)</t>
  </si>
  <si>
    <t>0.16%       (20%)</t>
  </si>
  <si>
    <t>0.35%       (29%)</t>
  </si>
  <si>
    <t>1.21%       (38%)</t>
  </si>
  <si>
    <t>1.96%       (10%)</t>
  </si>
  <si>
    <t>2.92%       (6%)</t>
  </si>
  <si>
    <t>4.94%       (11%)</t>
  </si>
  <si>
    <t>9.79%       (52%)</t>
  </si>
  <si>
    <t>0.23%       (22%)</t>
  </si>
  <si>
    <t>0.41%       (10%)</t>
  </si>
  <si>
    <t>0.65%       (26%)</t>
  </si>
  <si>
    <t>1.06%       (43%)</t>
  </si>
  <si>
    <t>0.82%       (11%)</t>
  </si>
  <si>
    <t>1.25%       (16%)</t>
  </si>
  <si>
    <t>1.77%       (29%)</t>
  </si>
  <si>
    <t>4.00%       (44%)</t>
  </si>
  <si>
    <t>0.39%       (24%)</t>
  </si>
  <si>
    <t>0.58%       (12%)</t>
  </si>
  <si>
    <t>0.73%       (23%)</t>
  </si>
  <si>
    <t>1.08%       (39%)</t>
  </si>
  <si>
    <t>0.01%       (21%)</t>
  </si>
  <si>
    <t>0.13%       (40%)</t>
  </si>
  <si>
    <t>0.46%       (25%)</t>
  </si>
  <si>
    <t>47.64%       (8%)</t>
  </si>
  <si>
    <t>-0.12%       (19%)</t>
  </si>
  <si>
    <t>-0.04%       (38%)</t>
  </si>
  <si>
    <t>0.01%       (24%)</t>
  </si>
  <si>
    <t>0.54%       (19%)</t>
  </si>
  <si>
    <t>0.33%       (22%)</t>
  </si>
  <si>
    <t>0.54%       (11%)</t>
  </si>
  <si>
    <t>0.74%       (42%)</t>
  </si>
  <si>
    <t>1.36%       (25%)</t>
  </si>
  <si>
    <t xml:space="preserve">   Fin. spoločnosti (podiel na úveroch fin. spol.)</t>
  </si>
  <si>
    <t>zmena</t>
  </si>
  <si>
    <t>Počet poisťovní v SR</t>
  </si>
  <si>
    <t xml:space="preserve">   z toho: poisťovne poskytujúce len životné poistenie</t>
  </si>
  <si>
    <t xml:space="preserve">              poisťovne poskytujúce len neživotné poistenie</t>
  </si>
  <si>
    <t xml:space="preserve">              poisťovne poskytujúce životné aj neživotné poistenie</t>
  </si>
  <si>
    <t xml:space="preserve">Počet poisťovní v SR poskytujúcich povinné zmluvné poistenie zodpovednosti za škodu spôsobenú prevádzkou motorového vozidla </t>
  </si>
  <si>
    <t>Objem</t>
  </si>
  <si>
    <t>Objem - predch. obd.</t>
  </si>
  <si>
    <t>% zmena</t>
  </si>
  <si>
    <t>Podiel na celk. predp. poistnom</t>
  </si>
  <si>
    <t>C3</t>
  </si>
  <si>
    <t>HHI predch. obd.</t>
  </si>
  <si>
    <t xml:space="preserve">ROA </t>
  </si>
  <si>
    <t>*</t>
  </si>
  <si>
    <t xml:space="preserve">ROE </t>
  </si>
  <si>
    <t>Životné poistenie</t>
  </si>
  <si>
    <t>Poistenie pre prípad smrti alebo dožitia (A1)</t>
  </si>
  <si>
    <t>Poistenie spojené s investičným fondom (A4)</t>
  </si>
  <si>
    <t>Poistenie pre prípad úrazu alebo choroby (A6)</t>
  </si>
  <si>
    <t>Neživotné poistenie</t>
  </si>
  <si>
    <t xml:space="preserve">Poistenie zodp. za škodu spôsobenú prevádzkou   </t>
  </si>
  <si>
    <t>Poistenie škôd na dopravných prostriedkoch (B3)</t>
  </si>
  <si>
    <t>Poistenie škôd na majetku (B8+B9)</t>
  </si>
  <si>
    <t>Podiel na predpísanom poistnom</t>
  </si>
  <si>
    <t>Hodnota</t>
  </si>
  <si>
    <t>Hodnota - predch. obd.</t>
  </si>
  <si>
    <t xml:space="preserve">Poistenie zodp. za škodu spôsobenú prevádzkou </t>
  </si>
  <si>
    <t>Podiel na celk. rezervách</t>
  </si>
  <si>
    <t>Rezerva na krytie záväzkov z finančného umiestnenia v mene poistených</t>
  </si>
  <si>
    <t>Dlhopisy vlád a centrálnych bánk SR a členských štátov EU alebo garantované SR, dlhopisy EIB, EBOR a MBOR</t>
  </si>
  <si>
    <t>Dlhopisy bánk</t>
  </si>
  <si>
    <t>Termínované účty v bankách</t>
  </si>
  <si>
    <t>Hypotekárne záložné listy</t>
  </si>
  <si>
    <t>Skutočná miera solventnosti (SMS)</t>
  </si>
  <si>
    <t>Požadovaná miera solventnosti (PMS)( *)</t>
  </si>
  <si>
    <t>SMS/PMS</t>
  </si>
  <si>
    <t>z finančného umiestnenia v mene poistených (objemové údaje v tis. Sk)</t>
  </si>
  <si>
    <t xml:space="preserve">* objem celkových rezerv bol pre účely tohto výpočtu znížený o 
rezervu na krytie záväzkov z finančného umiestnenia v mene poistených </t>
  </si>
  <si>
    <t>Podiel na celk. rezervách *</t>
  </si>
  <si>
    <t>Vývoj trhových indexov</t>
  </si>
  <si>
    <t>Poisťovne</t>
  </si>
  <si>
    <t>Čistý zisk a ukazovatele ziskovosti poisťovní (údaje o zisku v tis. Sk)</t>
  </si>
  <si>
    <t>Predpísané poistné (objemové údaje v tis. Sk)</t>
  </si>
  <si>
    <t>Predpísané poistné postúpené zaisťovateľom (objemové údaje v tis. Sk)</t>
  </si>
  <si>
    <t>Náklady na poistné plnenia (objemové údaje v tis. Sk)</t>
  </si>
  <si>
    <t>Škodovosť v neživotnom poistení</t>
  </si>
  <si>
    <t>Štruktúra technických rezerv poisťovní (objemové údaje v tis. Sk)</t>
  </si>
  <si>
    <t xml:space="preserve">Umiestnenie technických rezerv poisťovní okrem rezervy na krytie záväzkov </t>
  </si>
  <si>
    <t>Solventnosť</t>
  </si>
  <si>
    <t>Poistenie zodp. za škodu spôs. prevádzkou mot. vozidla (B10a)</t>
  </si>
  <si>
    <t>Kumula-
tívne</t>
  </si>
  <si>
    <t>HHI pri rovnomer. rozložení</t>
  </si>
  <si>
    <t>rovnomer. rozložení</t>
  </si>
  <si>
    <t xml:space="preserve">CR3 je podiel troch inštitúcií s najvyšším objemom danej položky na celkovom objeme danej položky v sektore.
HHI je definovaný ako súčet druhých mocnín podielov jednotlivých inštitúcií na celkovom objeme danej položky vyjadrený v %.
Do výpočtu oboch ukazovateľov vstupujú iba inštitúcie, v ktorých je hodnota danej položky kladná.
Pri rovnakej hodnote podielu všetkých inštitúcií by pri počte 25 inštitúcií bola hodnota HHI 400.
</t>
  </si>
  <si>
    <t>(*) PMS za celý poistný trh je súčtom PMS alebo garančného fondu (ak je garančný fond väčší ako PMS)  jednotlivých poisťovní. Pre každú jednotlivú poisťovňu sa počíta požadovaná miera solventnosti (na základe objemu činnosti) a garančný fond (ktorého výška je stanovená zákonom a vyhláškou MF SR).  Poisťovňa je povinná disponovať kapitálom vo výške väčšieho z tejto dvojice.</t>
  </si>
</sst>
</file>

<file path=xl/styles.xml><?xml version="1.0" encoding="utf-8"?>
<styleSheet xmlns="http://schemas.openxmlformats.org/spreadsheetml/2006/main">
  <numFmts count="24">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 ###\ ###\ ##0"/>
    <numFmt numFmtId="178" formatCode="0.0%"/>
    <numFmt numFmtId="179" formatCode="dd/mm/yyyy"/>
  </numFmts>
  <fonts count="20">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i/>
      <sz val="7"/>
      <name val="Times New Roman"/>
      <family val="1"/>
    </font>
    <font>
      <sz val="6"/>
      <name val="Times New Roman"/>
      <family val="1"/>
    </font>
    <font>
      <b/>
      <sz val="5"/>
      <name val="Arial Narrow"/>
      <family val="2"/>
    </font>
    <font>
      <sz val="8"/>
      <name val="Arial"/>
      <family val="0"/>
    </font>
    <font>
      <b/>
      <sz val="7"/>
      <name val="Times New Roman"/>
      <family val="1"/>
    </font>
    <font>
      <sz val="7"/>
      <name val="Arial"/>
      <family val="0"/>
    </font>
    <font>
      <b/>
      <sz val="7"/>
      <name val="Arial"/>
      <family val="0"/>
    </font>
    <font>
      <sz val="12"/>
      <name val="Arial"/>
      <family val="0"/>
    </font>
  </fonts>
  <fills count="3">
    <fill>
      <patternFill/>
    </fill>
    <fill>
      <patternFill patternType="gray125"/>
    </fill>
    <fill>
      <patternFill patternType="solid">
        <fgColor indexed="9"/>
        <bgColor indexed="64"/>
      </patternFill>
    </fill>
  </fills>
  <borders count="18">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color indexed="63"/>
      </top>
      <bottom style="medium"/>
    </border>
    <border>
      <left>
        <color indexed="63"/>
      </left>
      <right>
        <color indexed="63"/>
      </right>
      <top>
        <color indexed="63"/>
      </top>
      <bottom style="medium">
        <color indexed="22"/>
      </bottom>
    </border>
    <border>
      <left style="medium"/>
      <right style="medium"/>
      <top>
        <color indexed="63"/>
      </top>
      <bottom>
        <color indexed="63"/>
      </bottom>
    </border>
    <border>
      <left>
        <color indexed="63"/>
      </left>
      <right>
        <color indexed="63"/>
      </right>
      <top style="medium"/>
      <bottom style="medium">
        <color indexed="22"/>
      </bottom>
    </border>
    <border>
      <left>
        <color indexed="63"/>
      </left>
      <right>
        <color indexed="63"/>
      </right>
      <top style="medium">
        <color indexed="22"/>
      </top>
      <bottom style="medium">
        <color indexed="22"/>
      </bottom>
    </border>
    <border>
      <left>
        <color indexed="63"/>
      </left>
      <right>
        <color indexed="63"/>
      </right>
      <top style="medium">
        <color indexed="22"/>
      </top>
      <bottom style="medium">
        <color indexed="8"/>
      </bottom>
    </border>
    <border>
      <left style="thin"/>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color indexed="23"/>
      </bottom>
    </border>
    <border>
      <left style="thin"/>
      <right style="medium"/>
      <top>
        <color indexed="6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style="medium"/>
    </border>
  </borders>
  <cellStyleXfs count="21">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305">
    <xf numFmtId="0" fontId="0" fillId="0" borderId="0" xfId="0" applyAlignment="1">
      <alignment/>
    </xf>
    <xf numFmtId="0" fontId="3" fillId="2" borderId="1" xfId="19" applyFont="1" applyFill="1" applyBorder="1" applyAlignment="1">
      <alignment vertical="top" wrapText="1"/>
      <protection/>
    </xf>
    <xf numFmtId="0" fontId="6" fillId="2" borderId="0" xfId="19" applyFont="1" applyFill="1" applyAlignment="1">
      <alignment vertical="top" wrapText="1"/>
      <protection/>
    </xf>
    <xf numFmtId="0" fontId="5" fillId="0" borderId="0" xfId="19">
      <alignment/>
      <protection/>
    </xf>
    <xf numFmtId="0" fontId="3" fillId="2" borderId="2" xfId="19" applyFont="1" applyFill="1" applyBorder="1">
      <alignment/>
      <protection/>
    </xf>
    <xf numFmtId="9" fontId="1" fillId="2" borderId="2" xfId="19" applyNumberFormat="1" applyFont="1" applyFill="1" applyBorder="1" applyAlignment="1">
      <alignment horizontal="right" vertical="top"/>
      <protection/>
    </xf>
    <xf numFmtId="3" fontId="1" fillId="2" borderId="2" xfId="19" applyNumberFormat="1" applyFont="1" applyFill="1" applyBorder="1" applyAlignment="1">
      <alignment horizontal="right" vertical="top"/>
      <protection/>
    </xf>
    <xf numFmtId="9" fontId="1" fillId="2" borderId="3" xfId="19" applyNumberFormat="1" applyFont="1" applyFill="1" applyBorder="1" applyAlignment="1">
      <alignment horizontal="right" vertical="top"/>
      <protection/>
    </xf>
    <xf numFmtId="3" fontId="1" fillId="2" borderId="3" xfId="19" applyNumberFormat="1" applyFont="1" applyFill="1" applyBorder="1" applyAlignment="1">
      <alignment horizontal="right" vertical="top"/>
      <protection/>
    </xf>
    <xf numFmtId="9" fontId="1" fillId="2" borderId="4" xfId="19" applyNumberFormat="1" applyFont="1" applyFill="1" applyBorder="1" applyAlignment="1">
      <alignment horizontal="right" vertical="top"/>
      <protection/>
    </xf>
    <xf numFmtId="3" fontId="1" fillId="2" borderId="4" xfId="19" applyNumberFormat="1" applyFont="1" applyFill="1" applyBorder="1" applyAlignment="1">
      <alignment horizontal="right" vertical="top"/>
      <protection/>
    </xf>
    <xf numFmtId="0" fontId="3" fillId="2" borderId="1" xfId="0" applyFont="1" applyFill="1" applyBorder="1" applyAlignment="1">
      <alignment vertical="top" wrapText="1"/>
    </xf>
    <xf numFmtId="0" fontId="1" fillId="2" borderId="2" xfId="19" applyFont="1" applyFill="1" applyBorder="1" applyAlignment="1">
      <alignment horizontal="justify"/>
      <protection/>
    </xf>
    <xf numFmtId="0" fontId="2" fillId="2" borderId="0" xfId="19" applyFont="1" applyFill="1" applyAlignment="1">
      <alignment horizontal="justify" vertical="top" wrapText="1"/>
      <protection/>
    </xf>
    <xf numFmtId="176" fontId="1" fillId="2" borderId="2" xfId="19" applyNumberFormat="1" applyFont="1" applyFill="1" applyBorder="1" applyAlignment="1">
      <alignment horizontal="right" vertical="top"/>
      <protection/>
    </xf>
    <xf numFmtId="176" fontId="1" fillId="2" borderId="3" xfId="19" applyNumberFormat="1" applyFont="1" applyFill="1" applyBorder="1" applyAlignment="1">
      <alignment horizontal="right" vertical="top"/>
      <protection/>
    </xf>
    <xf numFmtId="176" fontId="1" fillId="2" borderId="4" xfId="19" applyNumberFormat="1" applyFont="1" applyFill="1" applyBorder="1" applyAlignment="1">
      <alignment horizontal="right" vertical="top"/>
      <protection/>
    </xf>
    <xf numFmtId="10" fontId="1" fillId="2" borderId="2" xfId="19" applyNumberFormat="1" applyFont="1" applyFill="1" applyBorder="1" applyAlignment="1">
      <alignment horizontal="right" vertical="top"/>
      <protection/>
    </xf>
    <xf numFmtId="0" fontId="8" fillId="2" borderId="2" xfId="19" applyFont="1" applyFill="1" applyBorder="1" applyAlignment="1">
      <alignment horizontal="right" vertical="top"/>
      <protection/>
    </xf>
    <xf numFmtId="10" fontId="1" fillId="2" borderId="3" xfId="19" applyNumberFormat="1" applyFont="1" applyFill="1" applyBorder="1" applyAlignment="1">
      <alignment horizontal="right" vertical="top"/>
      <protection/>
    </xf>
    <xf numFmtId="0" fontId="8" fillId="2" borderId="3" xfId="19" applyFont="1" applyFill="1" applyBorder="1" applyAlignment="1">
      <alignment horizontal="right" vertical="top"/>
      <protection/>
    </xf>
    <xf numFmtId="10" fontId="1" fillId="2" borderId="4" xfId="19" applyNumberFormat="1" applyFont="1" applyFill="1" applyBorder="1" applyAlignment="1">
      <alignment horizontal="right" vertical="top"/>
      <protection/>
    </xf>
    <xf numFmtId="0" fontId="8" fillId="2" borderId="4" xfId="19" applyFont="1" applyFill="1" applyBorder="1" applyAlignment="1">
      <alignment horizontal="right" vertical="top"/>
      <protection/>
    </xf>
    <xf numFmtId="0" fontId="9" fillId="2" borderId="2" xfId="0" applyFont="1" applyFill="1" applyBorder="1" applyAlignment="1">
      <alignment horizontal="justify"/>
    </xf>
    <xf numFmtId="0" fontId="6" fillId="2" borderId="0" xfId="0" applyFont="1" applyFill="1" applyAlignment="1">
      <alignment vertical="top" wrapText="1"/>
    </xf>
    <xf numFmtId="0" fontId="2" fillId="2" borderId="0" xfId="0" applyFont="1" applyFill="1" applyAlignment="1">
      <alignment horizontal="justify" vertical="top" wrapText="1"/>
    </xf>
    <xf numFmtId="3" fontId="1" fillId="2" borderId="2" xfId="0" applyNumberFormat="1" applyFont="1" applyFill="1" applyBorder="1" applyAlignment="1">
      <alignment horizontal="right" vertical="top" indent="1"/>
    </xf>
    <xf numFmtId="3" fontId="1" fillId="2" borderId="3" xfId="0" applyNumberFormat="1" applyFont="1" applyFill="1" applyBorder="1" applyAlignment="1">
      <alignment horizontal="right" vertical="top" indent="1"/>
    </xf>
    <xf numFmtId="3" fontId="1" fillId="2" borderId="4" xfId="0" applyNumberFormat="1" applyFont="1" applyFill="1" applyBorder="1" applyAlignment="1">
      <alignment horizontal="right" vertical="top" indent="1"/>
    </xf>
    <xf numFmtId="0" fontId="11" fillId="2" borderId="2" xfId="0" applyFont="1" applyFill="1" applyBorder="1" applyAlignment="1">
      <alignment horizontal="justify"/>
    </xf>
    <xf numFmtId="0" fontId="2" fillId="2" borderId="5" xfId="0" applyFont="1" applyFill="1" applyBorder="1" applyAlignment="1">
      <alignment horizontal="justify" vertical="top" wrapText="1"/>
    </xf>
    <xf numFmtId="3" fontId="1" fillId="2" borderId="6" xfId="0" applyNumberFormat="1" applyFont="1" applyFill="1" applyBorder="1" applyAlignment="1">
      <alignment horizontal="right" vertical="top" indent="1"/>
    </xf>
    <xf numFmtId="10" fontId="1" fillId="2" borderId="6" xfId="0" applyNumberFormat="1" applyFont="1" applyFill="1" applyBorder="1" applyAlignment="1">
      <alignment horizontal="right" vertical="top" indent="1"/>
    </xf>
    <xf numFmtId="0" fontId="1" fillId="2" borderId="6" xfId="0" applyFont="1" applyFill="1" applyBorder="1" applyAlignment="1">
      <alignment horizontal="right" vertical="top" indent="1"/>
    </xf>
    <xf numFmtId="3" fontId="1" fillId="2" borderId="5" xfId="0" applyNumberFormat="1" applyFont="1" applyFill="1" applyBorder="1" applyAlignment="1">
      <alignment horizontal="right" vertical="top" indent="1"/>
    </xf>
    <xf numFmtId="10" fontId="1" fillId="2" borderId="5" xfId="0" applyNumberFormat="1" applyFont="1" applyFill="1" applyBorder="1" applyAlignment="1">
      <alignment horizontal="right" vertical="top" indent="1"/>
    </xf>
    <xf numFmtId="0" fontId="1" fillId="2" borderId="2" xfId="0" applyFont="1" applyFill="1" applyBorder="1" applyAlignment="1">
      <alignment horizontal="justify"/>
    </xf>
    <xf numFmtId="0" fontId="3" fillId="2" borderId="7" xfId="0" applyFont="1" applyFill="1" applyBorder="1" applyAlignment="1">
      <alignment vertical="top" wrapText="1"/>
    </xf>
    <xf numFmtId="0" fontId="3" fillId="2" borderId="0" xfId="0" applyFont="1" applyFill="1" applyAlignment="1">
      <alignment vertical="top" wrapText="1"/>
    </xf>
    <xf numFmtId="10" fontId="1" fillId="2" borderId="2" xfId="0" applyNumberFormat="1" applyFont="1" applyFill="1" applyBorder="1" applyAlignment="1">
      <alignment horizontal="right" vertical="top" indent="1"/>
    </xf>
    <xf numFmtId="0" fontId="1" fillId="2" borderId="2" xfId="0" applyFont="1" applyFill="1" applyBorder="1" applyAlignment="1">
      <alignment horizontal="right" vertical="top" indent="1"/>
    </xf>
    <xf numFmtId="9" fontId="1" fillId="2" borderId="2" xfId="0" applyNumberFormat="1" applyFont="1" applyFill="1" applyBorder="1" applyAlignment="1">
      <alignment horizontal="right" vertical="top"/>
    </xf>
    <xf numFmtId="1" fontId="1" fillId="2" borderId="2" xfId="0" applyNumberFormat="1" applyFont="1" applyFill="1" applyBorder="1" applyAlignment="1">
      <alignment horizontal="right" vertical="top"/>
    </xf>
    <xf numFmtId="10" fontId="1" fillId="2" borderId="3" xfId="0" applyNumberFormat="1" applyFont="1" applyFill="1" applyBorder="1" applyAlignment="1">
      <alignment horizontal="right" vertical="top" indent="1"/>
    </xf>
    <xf numFmtId="0" fontId="1" fillId="2" borderId="3" xfId="0" applyFont="1" applyFill="1" applyBorder="1" applyAlignment="1">
      <alignment horizontal="right" vertical="top" indent="1"/>
    </xf>
    <xf numFmtId="9" fontId="1" fillId="2" borderId="3" xfId="0" applyNumberFormat="1" applyFont="1" applyFill="1" applyBorder="1" applyAlignment="1">
      <alignment horizontal="right" vertical="top"/>
    </xf>
    <xf numFmtId="1" fontId="1" fillId="2" borderId="3" xfId="0" applyNumberFormat="1" applyFont="1" applyFill="1" applyBorder="1" applyAlignment="1">
      <alignment horizontal="right" vertical="top"/>
    </xf>
    <xf numFmtId="10" fontId="1" fillId="2" borderId="4" xfId="0" applyNumberFormat="1" applyFont="1" applyFill="1" applyBorder="1" applyAlignment="1">
      <alignment horizontal="right" vertical="top" indent="1"/>
    </xf>
    <xf numFmtId="0" fontId="1" fillId="2" borderId="4" xfId="0" applyFont="1" applyFill="1" applyBorder="1" applyAlignment="1">
      <alignment horizontal="right" vertical="top" indent="1"/>
    </xf>
    <xf numFmtId="9" fontId="1" fillId="2" borderId="4" xfId="0" applyNumberFormat="1" applyFont="1" applyFill="1" applyBorder="1" applyAlignment="1">
      <alignment horizontal="right" vertical="top"/>
    </xf>
    <xf numFmtId="1" fontId="1" fillId="2" borderId="4" xfId="0" applyNumberFormat="1" applyFont="1" applyFill="1" applyBorder="1" applyAlignment="1">
      <alignment horizontal="right" vertical="top"/>
    </xf>
    <xf numFmtId="0" fontId="2" fillId="2" borderId="2" xfId="0" applyFont="1" applyFill="1" applyBorder="1" applyAlignment="1">
      <alignment horizontal="justify" vertical="top" wrapText="1"/>
    </xf>
    <xf numFmtId="3" fontId="1" fillId="2" borderId="2" xfId="0" applyNumberFormat="1" applyFont="1" applyFill="1" applyBorder="1" applyAlignment="1">
      <alignment horizontal="right" indent="1"/>
    </xf>
    <xf numFmtId="9" fontId="1" fillId="2" borderId="2" xfId="0" applyNumberFormat="1" applyFont="1" applyFill="1" applyBorder="1" applyAlignment="1">
      <alignment horizontal="right"/>
    </xf>
    <xf numFmtId="3" fontId="1" fillId="2" borderId="2" xfId="0" applyNumberFormat="1" applyFont="1" applyFill="1" applyBorder="1" applyAlignment="1">
      <alignment horizontal="right" wrapText="1"/>
    </xf>
    <xf numFmtId="3" fontId="1" fillId="2" borderId="3" xfId="0" applyNumberFormat="1" applyFont="1" applyFill="1" applyBorder="1" applyAlignment="1">
      <alignment horizontal="right" indent="1"/>
    </xf>
    <xf numFmtId="9" fontId="1" fillId="2" borderId="3" xfId="0" applyNumberFormat="1" applyFont="1" applyFill="1" applyBorder="1" applyAlignment="1">
      <alignment horizontal="right"/>
    </xf>
    <xf numFmtId="3" fontId="1" fillId="2" borderId="3" xfId="0" applyNumberFormat="1" applyFont="1" applyFill="1" applyBorder="1" applyAlignment="1">
      <alignment horizontal="right" wrapText="1"/>
    </xf>
    <xf numFmtId="3" fontId="1" fillId="2" borderId="4" xfId="0" applyNumberFormat="1" applyFont="1" applyFill="1" applyBorder="1" applyAlignment="1">
      <alignment horizontal="right" indent="1"/>
    </xf>
    <xf numFmtId="9" fontId="1" fillId="2" borderId="4" xfId="0" applyNumberFormat="1" applyFont="1" applyFill="1" applyBorder="1" applyAlignment="1">
      <alignment horizontal="right"/>
    </xf>
    <xf numFmtId="3" fontId="1" fillId="2" borderId="4" xfId="0" applyNumberFormat="1" applyFont="1" applyFill="1" applyBorder="1" applyAlignment="1">
      <alignment horizontal="right" wrapText="1"/>
    </xf>
    <xf numFmtId="0" fontId="3" fillId="2" borderId="2" xfId="0" applyFont="1" applyFill="1" applyBorder="1" applyAlignment="1">
      <alignment/>
    </xf>
    <xf numFmtId="0" fontId="1" fillId="2" borderId="2" xfId="0" applyFont="1" applyFill="1" applyBorder="1" applyAlignment="1">
      <alignment horizontal="right" vertical="top"/>
    </xf>
    <xf numFmtId="10" fontId="1" fillId="2" borderId="3" xfId="0" applyNumberFormat="1" applyFont="1" applyFill="1" applyBorder="1" applyAlignment="1">
      <alignment horizontal="right" vertical="top"/>
    </xf>
    <xf numFmtId="10" fontId="1" fillId="2" borderId="4" xfId="0" applyNumberFormat="1" applyFont="1" applyFill="1" applyBorder="1" applyAlignment="1">
      <alignment horizontal="right" vertical="top"/>
    </xf>
    <xf numFmtId="0" fontId="1" fillId="2" borderId="4" xfId="0" applyFont="1" applyFill="1" applyBorder="1" applyAlignment="1">
      <alignment horizontal="right" vertical="top"/>
    </xf>
    <xf numFmtId="3" fontId="1" fillId="2" borderId="2" xfId="0" applyNumberFormat="1" applyFont="1" applyFill="1" applyBorder="1" applyAlignment="1">
      <alignment horizontal="right" vertical="top"/>
    </xf>
    <xf numFmtId="3" fontId="1" fillId="2" borderId="3" xfId="0" applyNumberFormat="1" applyFont="1" applyFill="1" applyBorder="1" applyAlignment="1">
      <alignment horizontal="right" vertical="top"/>
    </xf>
    <xf numFmtId="0" fontId="1" fillId="2" borderId="3" xfId="0" applyFont="1" applyFill="1" applyBorder="1" applyAlignment="1">
      <alignment horizontal="right" vertical="top"/>
    </xf>
    <xf numFmtId="3" fontId="1" fillId="2" borderId="4" xfId="0" applyNumberFormat="1" applyFont="1" applyFill="1" applyBorder="1" applyAlignment="1">
      <alignment horizontal="right" vertical="top"/>
    </xf>
    <xf numFmtId="0" fontId="5" fillId="0" borderId="0" xfId="19" applyFill="1">
      <alignment/>
      <protection/>
    </xf>
    <xf numFmtId="0" fontId="1" fillId="2" borderId="0" xfId="0" applyFont="1" applyFill="1" applyBorder="1" applyAlignment="1">
      <alignment horizontal="right"/>
    </xf>
    <xf numFmtId="0" fontId="0" fillId="2" borderId="0" xfId="0" applyFill="1" applyAlignment="1">
      <alignment/>
    </xf>
    <xf numFmtId="0" fontId="3" fillId="2" borderId="0" xfId="0" applyFont="1" applyFill="1" applyBorder="1" applyAlignment="1">
      <alignment vertical="top"/>
    </xf>
    <xf numFmtId="0" fontId="1" fillId="2" borderId="2" xfId="0" applyFont="1" applyFill="1" applyBorder="1" applyAlignment="1">
      <alignment horizontal="right"/>
    </xf>
    <xf numFmtId="0" fontId="3" fillId="2" borderId="5" xfId="0" applyFont="1" applyFill="1" applyBorder="1" applyAlignment="1">
      <alignment vertical="top" wrapText="1"/>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177" fontId="9" fillId="2" borderId="8" xfId="0" applyNumberFormat="1" applyFont="1" applyFill="1" applyBorder="1" applyAlignment="1">
      <alignment horizontal="right" vertical="center" wrapText="1"/>
    </xf>
    <xf numFmtId="9" fontId="9" fillId="2" borderId="8" xfId="20" applyFont="1" applyFill="1" applyBorder="1" applyAlignment="1">
      <alignment horizontal="center" vertical="center" wrapText="1"/>
    </xf>
    <xf numFmtId="177" fontId="9" fillId="2" borderId="9" xfId="0" applyNumberFormat="1" applyFont="1" applyFill="1" applyBorder="1" applyAlignment="1">
      <alignment horizontal="right" vertical="center" wrapText="1"/>
    </xf>
    <xf numFmtId="9" fontId="9" fillId="2" borderId="9" xfId="20" applyFont="1" applyFill="1" applyBorder="1" applyAlignment="1">
      <alignment horizontal="center" vertical="center" wrapText="1"/>
    </xf>
    <xf numFmtId="177" fontId="9" fillId="2" borderId="4" xfId="0" applyNumberFormat="1" applyFont="1" applyFill="1" applyBorder="1" applyAlignment="1">
      <alignment horizontal="right" vertical="center" wrapText="1"/>
    </xf>
    <xf numFmtId="9" fontId="9" fillId="2" borderId="4" xfId="20" applyFont="1" applyFill="1" applyBorder="1" applyAlignment="1">
      <alignment horizontal="center" vertical="center" wrapText="1"/>
    </xf>
    <xf numFmtId="0" fontId="3" fillId="2" borderId="5" xfId="0" applyFont="1" applyFill="1" applyBorder="1" applyAlignment="1">
      <alignment vertical="top"/>
    </xf>
    <xf numFmtId="10" fontId="9" fillId="2" borderId="8" xfId="20" applyNumberFormat="1" applyFont="1" applyFill="1" applyBorder="1" applyAlignment="1">
      <alignment horizontal="center" vertical="center" wrapText="1"/>
    </xf>
    <xf numFmtId="177" fontId="9" fillId="2" borderId="8" xfId="0" applyNumberFormat="1" applyFont="1" applyFill="1" applyBorder="1" applyAlignment="1">
      <alignment horizontal="center" vertical="center" wrapText="1"/>
    </xf>
    <xf numFmtId="10" fontId="9" fillId="2" borderId="9" xfId="20" applyNumberFormat="1" applyFont="1" applyFill="1" applyBorder="1" applyAlignment="1">
      <alignment horizontal="center" vertical="center" wrapText="1"/>
    </xf>
    <xf numFmtId="177" fontId="9" fillId="2" borderId="9" xfId="0" applyNumberFormat="1" applyFont="1" applyFill="1" applyBorder="1" applyAlignment="1">
      <alignment horizontal="center" vertical="center" wrapText="1"/>
    </xf>
    <xf numFmtId="10" fontId="9" fillId="2" borderId="10" xfId="20" applyNumberFormat="1" applyFont="1" applyFill="1" applyBorder="1" applyAlignment="1">
      <alignment horizontal="center" vertical="center" wrapText="1"/>
    </xf>
    <xf numFmtId="177" fontId="9" fillId="2" borderId="10" xfId="0" applyNumberFormat="1" applyFont="1" applyFill="1" applyBorder="1" applyAlignment="1">
      <alignment horizontal="center" vertical="center" wrapText="1"/>
    </xf>
    <xf numFmtId="0" fontId="0" fillId="2" borderId="5" xfId="0" applyFill="1" applyBorder="1" applyAlignment="1">
      <alignment/>
    </xf>
    <xf numFmtId="0" fontId="4" fillId="2" borderId="0" xfId="19" applyFont="1" applyFill="1">
      <alignment/>
      <protection/>
    </xf>
    <xf numFmtId="0" fontId="5" fillId="2" borderId="0" xfId="19" applyFill="1">
      <alignment/>
      <protection/>
    </xf>
    <xf numFmtId="0" fontId="1" fillId="2" borderId="2" xfId="19" applyFont="1" applyFill="1" applyBorder="1" applyAlignment="1">
      <alignment vertical="top" wrapText="1"/>
      <protection/>
    </xf>
    <xf numFmtId="0" fontId="1" fillId="2" borderId="3" xfId="19" applyFont="1" applyFill="1" applyBorder="1" applyAlignment="1">
      <alignment vertical="top" wrapText="1"/>
      <protection/>
    </xf>
    <xf numFmtId="0" fontId="1" fillId="2" borderId="4" xfId="19" applyFont="1" applyFill="1" applyBorder="1" applyAlignment="1">
      <alignment vertical="top" wrapText="1"/>
      <protection/>
    </xf>
    <xf numFmtId="0" fontId="7" fillId="2" borderId="0" xfId="19" applyFont="1" applyFill="1">
      <alignment/>
      <protection/>
    </xf>
    <xf numFmtId="0" fontId="2" fillId="2" borderId="0" xfId="19" applyFont="1" applyFill="1" applyAlignment="1">
      <alignment horizontal="justify"/>
      <protection/>
    </xf>
    <xf numFmtId="0" fontId="3" fillId="2" borderId="2" xfId="19" applyFont="1" applyFill="1" applyBorder="1" applyAlignment="1">
      <alignment vertical="top" wrapText="1"/>
      <protection/>
    </xf>
    <xf numFmtId="0" fontId="1" fillId="2" borderId="2" xfId="19" applyFont="1" applyFill="1" applyBorder="1" applyAlignment="1">
      <alignment horizontal="right" vertical="top"/>
      <protection/>
    </xf>
    <xf numFmtId="0" fontId="1" fillId="2" borderId="3" xfId="19" applyFont="1" applyFill="1" applyBorder="1" applyAlignment="1">
      <alignment horizontal="right" vertical="top"/>
      <protection/>
    </xf>
    <xf numFmtId="0" fontId="1" fillId="2" borderId="4" xfId="19" applyFont="1" applyFill="1" applyBorder="1" applyAlignment="1">
      <alignment horizontal="right" vertical="top"/>
      <protection/>
    </xf>
    <xf numFmtId="0" fontId="1" fillId="2" borderId="0" xfId="19" applyFont="1" applyFill="1">
      <alignment/>
      <protection/>
    </xf>
    <xf numFmtId="0" fontId="0" fillId="2" borderId="8" xfId="0" applyFill="1" applyBorder="1" applyAlignment="1">
      <alignment/>
    </xf>
    <xf numFmtId="10" fontId="9" fillId="2" borderId="9" xfId="20" applyNumberFormat="1" applyFont="1" applyFill="1" applyBorder="1" applyAlignment="1">
      <alignment horizontal="center" vertical="top" wrapText="1"/>
    </xf>
    <xf numFmtId="1" fontId="9" fillId="2" borderId="9" xfId="20" applyNumberFormat="1" applyFont="1" applyFill="1" applyBorder="1" applyAlignment="1">
      <alignment horizontal="center" vertical="center" wrapText="1"/>
    </xf>
    <xf numFmtId="0" fontId="1" fillId="2" borderId="9" xfId="0" applyFont="1" applyFill="1" applyBorder="1" applyAlignment="1">
      <alignment horizontal="right" vertical="top"/>
    </xf>
    <xf numFmtId="10" fontId="9" fillId="2" borderId="4" xfId="20" applyNumberFormat="1" applyFont="1" applyFill="1" applyBorder="1" applyAlignment="1">
      <alignment horizontal="center" vertical="center" wrapText="1"/>
    </xf>
    <xf numFmtId="10" fontId="9" fillId="2" borderId="4" xfId="20" applyNumberFormat="1" applyFont="1" applyFill="1" applyBorder="1" applyAlignment="1">
      <alignment horizontal="center" vertical="top" wrapText="1"/>
    </xf>
    <xf numFmtId="0" fontId="1" fillId="2" borderId="4" xfId="0" applyFont="1" applyFill="1" applyBorder="1" applyAlignment="1">
      <alignment horizontal="right" wrapText="1"/>
    </xf>
    <xf numFmtId="0" fontId="1" fillId="2" borderId="6" xfId="0" applyFont="1" applyFill="1" applyBorder="1" applyAlignment="1">
      <alignment horizontal="right" vertical="top"/>
    </xf>
    <xf numFmtId="10" fontId="9" fillId="2" borderId="6" xfId="20" applyNumberFormat="1" applyFont="1" applyFill="1" applyBorder="1" applyAlignment="1">
      <alignment horizontal="center" vertical="center" wrapText="1"/>
    </xf>
    <xf numFmtId="10" fontId="9" fillId="2" borderId="6" xfId="20" applyNumberFormat="1" applyFont="1" applyFill="1" applyBorder="1" applyAlignment="1">
      <alignment horizontal="center" vertical="top"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4" xfId="0" applyFont="1" applyFill="1" applyBorder="1" applyAlignment="1">
      <alignment vertical="center" wrapText="1"/>
    </xf>
    <xf numFmtId="0" fontId="3" fillId="2" borderId="6" xfId="0" applyFont="1" applyFill="1" applyBorder="1" applyAlignment="1">
      <alignment vertical="center" wrapText="1"/>
    </xf>
    <xf numFmtId="0" fontId="1"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xf>
    <xf numFmtId="0" fontId="1" fillId="2" borderId="4" xfId="0" applyFont="1"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2" borderId="0" xfId="0" applyFill="1" applyAlignment="1">
      <alignment vertical="center"/>
    </xf>
    <xf numFmtId="0" fontId="4" fillId="2" borderId="5" xfId="0" applyFont="1" applyFill="1" applyBorder="1" applyAlignment="1">
      <alignment vertical="center"/>
    </xf>
    <xf numFmtId="9" fontId="9" fillId="2" borderId="8" xfId="20" applyFont="1" applyFill="1" applyBorder="1" applyAlignment="1">
      <alignment horizontal="center" vertical="center"/>
    </xf>
    <xf numFmtId="9" fontId="9" fillId="2" borderId="9" xfId="20" applyFont="1" applyFill="1" applyBorder="1" applyAlignment="1">
      <alignment horizontal="center" vertical="center"/>
    </xf>
    <xf numFmtId="9" fontId="9" fillId="2" borderId="4" xfId="20" applyFont="1" applyFill="1" applyBorder="1" applyAlignment="1">
      <alignment horizontal="center" vertical="center"/>
    </xf>
    <xf numFmtId="9" fontId="9" fillId="2" borderId="6" xfId="20" applyFont="1" applyFill="1" applyBorder="1" applyAlignment="1">
      <alignment horizontal="center" vertical="center"/>
    </xf>
    <xf numFmtId="0" fontId="1" fillId="2" borderId="2" xfId="19" applyFont="1" applyFill="1" applyBorder="1" applyAlignment="1">
      <alignment horizontal="justify" wrapText="1"/>
      <protection/>
    </xf>
    <xf numFmtId="3" fontId="1" fillId="2" borderId="2" xfId="19" applyNumberFormat="1" applyFont="1" applyFill="1" applyBorder="1" applyAlignment="1">
      <alignment horizontal="right" vertical="top" wrapText="1"/>
      <protection/>
    </xf>
    <xf numFmtId="3" fontId="1" fillId="2" borderId="3" xfId="19" applyNumberFormat="1" applyFont="1" applyFill="1" applyBorder="1" applyAlignment="1">
      <alignment horizontal="right" vertical="top" wrapText="1"/>
      <protection/>
    </xf>
    <xf numFmtId="3" fontId="1" fillId="2" borderId="4" xfId="19" applyNumberFormat="1" applyFont="1" applyFill="1" applyBorder="1" applyAlignment="1">
      <alignment horizontal="right" vertical="top" wrapText="1"/>
      <protection/>
    </xf>
    <xf numFmtId="0" fontId="3" fillId="2" borderId="2" xfId="19" applyFont="1" applyFill="1" applyBorder="1" applyAlignment="1">
      <alignment wrapText="1"/>
      <protection/>
    </xf>
    <xf numFmtId="0" fontId="1" fillId="2" borderId="2" xfId="19" applyFont="1" applyFill="1" applyBorder="1" applyAlignment="1">
      <alignment horizontal="right" vertical="top" wrapText="1"/>
      <protection/>
    </xf>
    <xf numFmtId="0" fontId="1" fillId="2" borderId="3" xfId="19" applyFont="1" applyFill="1" applyBorder="1" applyAlignment="1">
      <alignment horizontal="right" vertical="top" wrapText="1"/>
      <protection/>
    </xf>
    <xf numFmtId="0" fontId="1" fillId="2" borderId="4" xfId="19" applyFont="1" applyFill="1" applyBorder="1" applyAlignment="1">
      <alignment horizontal="right" vertical="top" wrapText="1"/>
      <protection/>
    </xf>
    <xf numFmtId="177" fontId="9" fillId="2" borderId="4" xfId="0" applyNumberFormat="1" applyFont="1" applyFill="1" applyBorder="1" applyAlignment="1">
      <alignment horizontal="center" vertical="center" wrapText="1"/>
    </xf>
    <xf numFmtId="0" fontId="0" fillId="0" borderId="0" xfId="0" applyFill="1" applyBorder="1" applyAlignment="1">
      <alignment/>
    </xf>
    <xf numFmtId="0" fontId="16" fillId="2" borderId="2" xfId="0" applyFont="1" applyFill="1" applyBorder="1" applyAlignment="1">
      <alignment/>
    </xf>
    <xf numFmtId="0" fontId="17" fillId="2" borderId="2" xfId="0" applyFont="1" applyFill="1" applyBorder="1" applyAlignment="1">
      <alignment/>
    </xf>
    <xf numFmtId="0" fontId="17" fillId="2" borderId="0" xfId="0" applyFont="1" applyFill="1" applyBorder="1" applyAlignment="1">
      <alignment/>
    </xf>
    <xf numFmtId="0" fontId="1" fillId="2" borderId="12" xfId="0" applyFont="1" applyFill="1" applyBorder="1" applyAlignment="1">
      <alignment horizontal="center"/>
    </xf>
    <xf numFmtId="0" fontId="1" fillId="2" borderId="5" xfId="0" applyFont="1" applyFill="1" applyBorder="1" applyAlignment="1">
      <alignment horizontal="center"/>
    </xf>
    <xf numFmtId="0" fontId="3" fillId="2" borderId="5" xfId="0" applyFont="1" applyFill="1" applyBorder="1" applyAlignment="1">
      <alignment horizontal="center" wrapText="1"/>
    </xf>
    <xf numFmtId="0" fontId="1" fillId="2" borderId="0" xfId="0" applyFont="1" applyFill="1" applyBorder="1" applyAlignment="1">
      <alignment/>
    </xf>
    <xf numFmtId="9" fontId="1" fillId="2" borderId="13" xfId="20" applyFont="1" applyFill="1" applyBorder="1" applyAlignment="1">
      <alignment wrapText="1"/>
    </xf>
    <xf numFmtId="1" fontId="1" fillId="2" borderId="13" xfId="0" applyNumberFormat="1" applyFont="1" applyFill="1" applyBorder="1" applyAlignment="1">
      <alignment wrapText="1"/>
    </xf>
    <xf numFmtId="0" fontId="1" fillId="2" borderId="0" xfId="0" applyFont="1" applyFill="1" applyBorder="1" applyAlignment="1">
      <alignment horizontal="left" indent="2"/>
    </xf>
    <xf numFmtId="0" fontId="1" fillId="2" borderId="5" xfId="0" applyFont="1" applyFill="1" applyBorder="1" applyAlignment="1">
      <alignment horizontal="left" indent="2"/>
    </xf>
    <xf numFmtId="3" fontId="1" fillId="2" borderId="5" xfId="0" applyNumberFormat="1" applyFont="1" applyFill="1" applyBorder="1" applyAlignment="1">
      <alignment/>
    </xf>
    <xf numFmtId="10" fontId="1" fillId="2" borderId="5" xfId="0" applyNumberFormat="1" applyFont="1" applyFill="1" applyBorder="1" applyAlignment="1">
      <alignment/>
    </xf>
    <xf numFmtId="10" fontId="1" fillId="2" borderId="5" xfId="0" applyNumberFormat="1" applyFont="1" applyFill="1" applyBorder="1" applyAlignment="1">
      <alignment wrapText="1"/>
    </xf>
    <xf numFmtId="9" fontId="1" fillId="2" borderId="5" xfId="20" applyFont="1" applyFill="1" applyBorder="1" applyAlignment="1">
      <alignment/>
    </xf>
    <xf numFmtId="1" fontId="1" fillId="2" borderId="5" xfId="0" applyNumberFormat="1" applyFont="1" applyFill="1" applyBorder="1" applyAlignment="1">
      <alignment/>
    </xf>
    <xf numFmtId="0" fontId="1" fillId="2" borderId="5" xfId="0" applyFont="1" applyFill="1" applyBorder="1" applyAlignment="1">
      <alignment horizontal="left" indent="1"/>
    </xf>
    <xf numFmtId="10" fontId="1" fillId="2" borderId="5" xfId="20" applyNumberFormat="1" applyFont="1" applyFill="1" applyBorder="1" applyAlignment="1">
      <alignment/>
    </xf>
    <xf numFmtId="0" fontId="3" fillId="2" borderId="12" xfId="0" applyFont="1" applyFill="1" applyBorder="1" applyAlignment="1">
      <alignment horizontal="center"/>
    </xf>
    <xf numFmtId="0" fontId="3" fillId="2" borderId="5" xfId="0" applyFont="1" applyFill="1" applyBorder="1" applyAlignment="1">
      <alignment horizontal="center"/>
    </xf>
    <xf numFmtId="0" fontId="17" fillId="2" borderId="12" xfId="0" applyFont="1" applyFill="1" applyBorder="1" applyAlignment="1">
      <alignment horizontal="center"/>
    </xf>
    <xf numFmtId="0" fontId="17" fillId="2" borderId="5" xfId="0" applyFont="1" applyFill="1" applyBorder="1" applyAlignment="1">
      <alignment horizontal="center"/>
    </xf>
    <xf numFmtId="10" fontId="1" fillId="2" borderId="5" xfId="0" applyNumberFormat="1" applyFont="1" applyFill="1" applyBorder="1" applyAlignment="1">
      <alignment horizontal="center"/>
    </xf>
    <xf numFmtId="0" fontId="1" fillId="2" borderId="5" xfId="0" applyFont="1" applyFill="1" applyBorder="1" applyAlignment="1">
      <alignment/>
    </xf>
    <xf numFmtId="10" fontId="1" fillId="2" borderId="5" xfId="20" applyNumberFormat="1" applyFont="1" applyFill="1" applyBorder="1" applyAlignment="1">
      <alignment wrapText="1"/>
    </xf>
    <xf numFmtId="0" fontId="1" fillId="2" borderId="5" xfId="0" applyFont="1" applyFill="1" applyBorder="1" applyAlignment="1">
      <alignment wrapText="1"/>
    </xf>
    <xf numFmtId="0" fontId="16" fillId="2" borderId="0" xfId="0" applyFont="1" applyFill="1" applyAlignment="1">
      <alignment/>
    </xf>
    <xf numFmtId="0" fontId="17" fillId="2" borderId="0" xfId="0" applyFont="1" applyFill="1" applyAlignment="1">
      <alignment/>
    </xf>
    <xf numFmtId="0" fontId="18" fillId="2" borderId="12" xfId="0" applyFont="1" applyFill="1" applyBorder="1" applyAlignment="1">
      <alignment/>
    </xf>
    <xf numFmtId="0" fontId="18" fillId="2" borderId="5" xfId="0" applyFont="1" applyFill="1" applyBorder="1" applyAlignment="1">
      <alignment/>
    </xf>
    <xf numFmtId="179" fontId="18" fillId="2" borderId="5" xfId="0" applyNumberFormat="1" applyFont="1" applyFill="1" applyBorder="1" applyAlignment="1">
      <alignment/>
    </xf>
    <xf numFmtId="0" fontId="1" fillId="2" borderId="5" xfId="0" applyFont="1" applyFill="1" applyBorder="1" applyAlignment="1">
      <alignment horizontal="center" wrapText="1"/>
    </xf>
    <xf numFmtId="0" fontId="4" fillId="2" borderId="0" xfId="0" applyFont="1" applyFill="1" applyAlignment="1">
      <alignment/>
    </xf>
    <xf numFmtId="0" fontId="3" fillId="2" borderId="2" xfId="0" applyFont="1" applyFill="1" applyBorder="1" applyAlignment="1">
      <alignment horizontal="justify" vertical="top" wrapText="1" indent="1"/>
    </xf>
    <xf numFmtId="0" fontId="1" fillId="2" borderId="3" xfId="0" applyFont="1" applyFill="1" applyBorder="1" applyAlignment="1">
      <alignment horizontal="justify" vertical="top" wrapText="1" indent="1"/>
    </xf>
    <xf numFmtId="0" fontId="1" fillId="2" borderId="4" xfId="0" applyFont="1" applyFill="1" applyBorder="1" applyAlignment="1">
      <alignment horizontal="justify" vertical="top" wrapText="1" indent="1"/>
    </xf>
    <xf numFmtId="0" fontId="7" fillId="2" borderId="0" xfId="0" applyFont="1" applyFill="1" applyAlignment="1">
      <alignment horizontal="justify"/>
    </xf>
    <xf numFmtId="0" fontId="10" fillId="2" borderId="0" xfId="0" applyFont="1" applyFill="1" applyAlignment="1">
      <alignment horizontal="justify"/>
    </xf>
    <xf numFmtId="0" fontId="8" fillId="2" borderId="5" xfId="0" applyFont="1" applyFill="1" applyBorder="1" applyAlignment="1">
      <alignment vertical="top" wrapText="1"/>
    </xf>
    <xf numFmtId="0" fontId="3" fillId="2" borderId="6" xfId="0" applyFont="1" applyFill="1" applyBorder="1" applyAlignment="1">
      <alignment horizontal="justify" vertical="top" wrapText="1" indent="1"/>
    </xf>
    <xf numFmtId="0" fontId="1" fillId="2" borderId="6" xfId="0" applyFont="1" applyFill="1" applyBorder="1" applyAlignment="1">
      <alignment horizontal="justify" vertical="top" wrapText="1" indent="1"/>
    </xf>
    <xf numFmtId="0" fontId="1" fillId="2" borderId="5" xfId="0" applyFont="1" applyFill="1" applyBorder="1" applyAlignment="1">
      <alignment horizontal="justify" vertical="top" wrapText="1" indent="1"/>
    </xf>
    <xf numFmtId="0" fontId="1" fillId="2" borderId="2" xfId="0" applyFont="1" applyFill="1" applyBorder="1" applyAlignment="1">
      <alignment/>
    </xf>
    <xf numFmtId="0" fontId="8" fillId="2" borderId="0" xfId="0" applyFont="1" applyFill="1" applyAlignment="1">
      <alignment vertical="top" wrapText="1"/>
    </xf>
    <xf numFmtId="0" fontId="3" fillId="2" borderId="2" xfId="0" applyFont="1" applyFill="1" applyBorder="1" applyAlignment="1">
      <alignment horizontal="justify" vertical="top" wrapText="1"/>
    </xf>
    <xf numFmtId="1" fontId="1" fillId="2" borderId="2" xfId="0" applyNumberFormat="1" applyFont="1" applyFill="1" applyBorder="1" applyAlignment="1">
      <alignment horizontal="right" vertical="top" wrapText="1" indent="1"/>
    </xf>
    <xf numFmtId="0" fontId="1" fillId="2" borderId="3" xfId="0" applyFont="1" applyFill="1" applyBorder="1" applyAlignment="1">
      <alignment horizontal="justify" vertical="top" wrapText="1"/>
    </xf>
    <xf numFmtId="1" fontId="1" fillId="2" borderId="3" xfId="0" applyNumberFormat="1" applyFont="1" applyFill="1" applyBorder="1" applyAlignment="1">
      <alignment horizontal="right" vertical="top" wrapText="1" indent="1"/>
    </xf>
    <xf numFmtId="0" fontId="1" fillId="2" borderId="4" xfId="0" applyFont="1" applyFill="1" applyBorder="1" applyAlignment="1">
      <alignment horizontal="justify" vertical="top" wrapText="1"/>
    </xf>
    <xf numFmtId="1" fontId="1" fillId="2" borderId="4" xfId="0" applyNumberFormat="1" applyFont="1" applyFill="1" applyBorder="1" applyAlignment="1">
      <alignment horizontal="right" vertical="top" wrapText="1" indent="1"/>
    </xf>
    <xf numFmtId="0" fontId="7" fillId="2" borderId="0" xfId="0" applyFont="1" applyFill="1" applyAlignment="1">
      <alignment/>
    </xf>
    <xf numFmtId="0" fontId="12" fillId="2" borderId="0" xfId="0" applyFont="1" applyFill="1" applyAlignment="1">
      <alignment/>
    </xf>
    <xf numFmtId="0" fontId="3" fillId="2" borderId="2" xfId="0" applyFont="1" applyFill="1" applyBorder="1" applyAlignment="1">
      <alignment vertical="top" wrapText="1"/>
    </xf>
    <xf numFmtId="0" fontId="1" fillId="2" borderId="2" xfId="0" applyFont="1" applyFill="1" applyBorder="1" applyAlignment="1">
      <alignment horizontal="right" indent="1"/>
    </xf>
    <xf numFmtId="0" fontId="1" fillId="2" borderId="3" xfId="0" applyFont="1" applyFill="1" applyBorder="1" applyAlignment="1">
      <alignment vertical="top" wrapText="1"/>
    </xf>
    <xf numFmtId="0" fontId="1" fillId="2" borderId="3" xfId="0" applyFont="1" applyFill="1" applyBorder="1" applyAlignment="1">
      <alignment horizontal="right" indent="1"/>
    </xf>
    <xf numFmtId="0" fontId="1" fillId="2" borderId="4" xfId="0" applyFont="1" applyFill="1" applyBorder="1" applyAlignment="1">
      <alignment vertical="top" wrapText="1"/>
    </xf>
    <xf numFmtId="0" fontId="1" fillId="2" borderId="4" xfId="0" applyFont="1" applyFill="1" applyBorder="1" applyAlignment="1">
      <alignment horizontal="right" indent="1"/>
    </xf>
    <xf numFmtId="0" fontId="1" fillId="2" borderId="2" xfId="0" applyFont="1" applyFill="1" applyBorder="1" applyAlignment="1">
      <alignment vertical="top" wrapText="1"/>
    </xf>
    <xf numFmtId="0" fontId="13" fillId="2" borderId="0" xfId="0" applyFont="1" applyFill="1" applyAlignment="1">
      <alignment horizontal="justify"/>
    </xf>
    <xf numFmtId="0" fontId="1" fillId="2" borderId="2" xfId="0" applyFont="1" applyFill="1" applyBorder="1" applyAlignment="1">
      <alignment horizontal="justify" wrapText="1"/>
    </xf>
    <xf numFmtId="3" fontId="1" fillId="2" borderId="2"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9" fontId="1" fillId="2" borderId="3" xfId="0" applyNumberFormat="1" applyFont="1" applyFill="1" applyBorder="1" applyAlignment="1">
      <alignment horizontal="right" vertical="top" wrapText="1"/>
    </xf>
    <xf numFmtId="3" fontId="1" fillId="2" borderId="4" xfId="0" applyNumberFormat="1" applyFont="1" applyFill="1" applyBorder="1" applyAlignment="1">
      <alignment horizontal="right" vertical="top" wrapText="1"/>
    </xf>
    <xf numFmtId="9" fontId="1" fillId="2" borderId="4" xfId="0" applyNumberFormat="1" applyFont="1" applyFill="1" applyBorder="1" applyAlignment="1">
      <alignment horizontal="right" vertical="top" wrapText="1"/>
    </xf>
    <xf numFmtId="0" fontId="2" fillId="2" borderId="0" xfId="0" applyFont="1" applyFill="1" applyAlignment="1">
      <alignment horizontal="justify"/>
    </xf>
    <xf numFmtId="0" fontId="1" fillId="2" borderId="2" xfId="0" applyFont="1" applyFill="1" applyBorder="1" applyAlignment="1">
      <alignment horizontal="right" vertical="top" wrapText="1"/>
    </xf>
    <xf numFmtId="1" fontId="1" fillId="2" borderId="2" xfId="0" applyNumberFormat="1" applyFont="1" applyFill="1" applyBorder="1" applyAlignment="1">
      <alignment horizontal="right" vertical="top" wrapText="1"/>
    </xf>
    <xf numFmtId="0" fontId="1" fillId="2" borderId="3" xfId="0" applyFont="1" applyFill="1" applyBorder="1" applyAlignment="1">
      <alignment horizontal="right" vertical="top" wrapText="1"/>
    </xf>
    <xf numFmtId="1" fontId="1" fillId="2" borderId="3" xfId="0" applyNumberFormat="1" applyFont="1" applyFill="1" applyBorder="1" applyAlignment="1">
      <alignment horizontal="right" vertical="top" wrapText="1"/>
    </xf>
    <xf numFmtId="0" fontId="1" fillId="2" borderId="4" xfId="0" applyFont="1" applyFill="1" applyBorder="1" applyAlignment="1">
      <alignment horizontal="right" vertical="top" wrapText="1"/>
    </xf>
    <xf numFmtId="1" fontId="1" fillId="2" borderId="4" xfId="0" applyNumberFormat="1" applyFont="1" applyFill="1" applyBorder="1" applyAlignment="1">
      <alignment horizontal="right" vertical="top" wrapText="1"/>
    </xf>
    <xf numFmtId="0" fontId="2" fillId="2" borderId="2" xfId="0" applyFont="1" applyFill="1" applyBorder="1" applyAlignment="1">
      <alignment horizontal="justify" wrapText="1"/>
    </xf>
    <xf numFmtId="0" fontId="5" fillId="2" borderId="0" xfId="19" applyFill="1" applyBorder="1">
      <alignment/>
      <protection/>
    </xf>
    <xf numFmtId="0" fontId="4" fillId="2" borderId="5" xfId="0" applyFont="1" applyFill="1" applyBorder="1" applyAlignment="1">
      <alignment/>
    </xf>
    <xf numFmtId="0" fontId="19" fillId="2" borderId="5" xfId="0" applyFont="1" applyFill="1" applyBorder="1" applyAlignment="1">
      <alignment/>
    </xf>
    <xf numFmtId="0" fontId="19" fillId="2" borderId="0" xfId="0" applyFont="1" applyFill="1" applyBorder="1" applyAlignment="1">
      <alignment/>
    </xf>
    <xf numFmtId="0" fontId="19" fillId="2" borderId="0" xfId="0" applyFont="1" applyFill="1" applyAlignment="1">
      <alignment/>
    </xf>
    <xf numFmtId="0" fontId="19" fillId="2" borderId="0" xfId="0" applyFont="1" applyFill="1" applyBorder="1" applyAlignment="1">
      <alignment/>
    </xf>
    <xf numFmtId="0" fontId="17" fillId="2" borderId="0" xfId="0" applyFont="1" applyFill="1" applyBorder="1" applyAlignment="1">
      <alignment wrapText="1"/>
    </xf>
    <xf numFmtId="0" fontId="4" fillId="2" borderId="0" xfId="0" applyFont="1" applyFill="1" applyBorder="1" applyAlignment="1">
      <alignment/>
    </xf>
    <xf numFmtId="0" fontId="17" fillId="2" borderId="14" xfId="0" applyFont="1" applyFill="1" applyBorder="1" applyAlignment="1">
      <alignment horizontal="center"/>
    </xf>
    <xf numFmtId="0" fontId="5" fillId="2" borderId="0" xfId="0" applyFill="1" applyAlignment="1">
      <alignment/>
    </xf>
    <xf numFmtId="0" fontId="15" fillId="2" borderId="0" xfId="0" applyFont="1" applyFill="1" applyAlignment="1">
      <alignment/>
    </xf>
    <xf numFmtId="0" fontId="1" fillId="2" borderId="15" xfId="0" applyFont="1" applyFill="1" applyBorder="1" applyAlignment="1">
      <alignment wrapText="1"/>
    </xf>
    <xf numFmtId="0" fontId="1" fillId="2" borderId="15" xfId="0" applyFont="1" applyFill="1" applyBorder="1" applyAlignment="1">
      <alignment horizontal="center" wrapText="1"/>
    </xf>
    <xf numFmtId="0" fontId="1" fillId="2" borderId="16" xfId="0" applyFont="1" applyFill="1" applyBorder="1" applyAlignment="1">
      <alignment wrapText="1"/>
    </xf>
    <xf numFmtId="0" fontId="1" fillId="2" borderId="16" xfId="0" applyFont="1" applyFill="1" applyBorder="1" applyAlignment="1">
      <alignment horizontal="center" wrapText="1"/>
    </xf>
    <xf numFmtId="0" fontId="1" fillId="2" borderId="13" xfId="0" applyFont="1" applyFill="1" applyBorder="1" applyAlignment="1">
      <alignment/>
    </xf>
    <xf numFmtId="3" fontId="1" fillId="2" borderId="13" xfId="0" applyNumberFormat="1" applyFont="1" applyFill="1" applyBorder="1" applyAlignment="1">
      <alignment wrapText="1"/>
    </xf>
    <xf numFmtId="10" fontId="1" fillId="2" borderId="13" xfId="0" applyNumberFormat="1" applyFont="1" applyFill="1" applyBorder="1" applyAlignment="1">
      <alignment/>
    </xf>
    <xf numFmtId="10" fontId="1" fillId="2" borderId="13" xfId="0" applyNumberFormat="1" applyFont="1" applyFill="1" applyBorder="1" applyAlignment="1">
      <alignment wrapText="1"/>
    </xf>
    <xf numFmtId="0" fontId="1" fillId="2" borderId="16" xfId="0" applyFont="1" applyFill="1" applyBorder="1" applyAlignment="1">
      <alignment/>
    </xf>
    <xf numFmtId="10" fontId="1" fillId="2" borderId="16" xfId="20" applyNumberFormat="1" applyFont="1" applyFill="1" applyBorder="1" applyAlignment="1">
      <alignment wrapText="1"/>
    </xf>
    <xf numFmtId="10" fontId="1" fillId="2" borderId="16" xfId="0" applyNumberFormat="1" applyFont="1" applyFill="1" applyBorder="1" applyAlignment="1">
      <alignment wrapText="1"/>
    </xf>
    <xf numFmtId="3" fontId="1" fillId="2" borderId="13" xfId="0" applyNumberFormat="1" applyFont="1" applyFill="1" applyBorder="1" applyAlignment="1">
      <alignment/>
    </xf>
    <xf numFmtId="9" fontId="1" fillId="2" borderId="13" xfId="20" applyFont="1" applyFill="1" applyBorder="1" applyAlignment="1">
      <alignment/>
    </xf>
    <xf numFmtId="1" fontId="1" fillId="2" borderId="13" xfId="0" applyNumberFormat="1" applyFont="1" applyFill="1" applyBorder="1" applyAlignment="1">
      <alignment/>
    </xf>
    <xf numFmtId="0" fontId="1" fillId="2" borderId="16" xfId="0" applyFont="1" applyFill="1" applyBorder="1" applyAlignment="1">
      <alignment horizontal="left" indent="1"/>
    </xf>
    <xf numFmtId="3" fontId="1" fillId="2" borderId="16" xfId="0" applyNumberFormat="1" applyFont="1" applyFill="1" applyBorder="1" applyAlignment="1">
      <alignment/>
    </xf>
    <xf numFmtId="10" fontId="1" fillId="2" borderId="16" xfId="0" applyNumberFormat="1" applyFont="1" applyFill="1" applyBorder="1" applyAlignment="1">
      <alignment/>
    </xf>
    <xf numFmtId="9" fontId="1" fillId="2" borderId="16" xfId="20" applyFont="1" applyFill="1" applyBorder="1" applyAlignment="1">
      <alignment/>
    </xf>
    <xf numFmtId="1" fontId="1" fillId="2" borderId="16" xfId="0" applyNumberFormat="1" applyFont="1" applyFill="1" applyBorder="1" applyAlignment="1">
      <alignment/>
    </xf>
    <xf numFmtId="0" fontId="1" fillId="2" borderId="16" xfId="0" applyFont="1" applyFill="1" applyBorder="1" applyAlignment="1">
      <alignment horizontal="left" indent="2"/>
    </xf>
    <xf numFmtId="10" fontId="1" fillId="2" borderId="16" xfId="0" applyNumberFormat="1" applyFont="1" applyFill="1" applyBorder="1" applyAlignment="1">
      <alignment/>
    </xf>
    <xf numFmtId="10" fontId="1" fillId="2" borderId="16" xfId="20" applyNumberFormat="1" applyFont="1" applyFill="1" applyBorder="1" applyAlignment="1">
      <alignment/>
    </xf>
    <xf numFmtId="0" fontId="1" fillId="2" borderId="13" xfId="0" applyFont="1" applyFill="1" applyBorder="1" applyAlignment="1">
      <alignment horizontal="left" indent="1"/>
    </xf>
    <xf numFmtId="10" fontId="1" fillId="2" borderId="13" xfId="0" applyNumberFormat="1" applyFont="1" applyFill="1" applyBorder="1" applyAlignment="1">
      <alignment horizontal="center"/>
    </xf>
    <xf numFmtId="10" fontId="1" fillId="2" borderId="16" xfId="0" applyNumberFormat="1" applyFont="1" applyFill="1" applyBorder="1" applyAlignment="1">
      <alignment horizontal="center"/>
    </xf>
    <xf numFmtId="0" fontId="1" fillId="2" borderId="15" xfId="0" applyFont="1" applyFill="1" applyBorder="1" applyAlignment="1">
      <alignment/>
    </xf>
    <xf numFmtId="3" fontId="1" fillId="2" borderId="15" xfId="0" applyNumberFormat="1" applyFont="1" applyFill="1" applyBorder="1" applyAlignment="1">
      <alignment/>
    </xf>
    <xf numFmtId="10" fontId="1" fillId="2" borderId="15" xfId="0" applyNumberFormat="1" applyFont="1" applyFill="1" applyBorder="1" applyAlignment="1">
      <alignment/>
    </xf>
    <xf numFmtId="10" fontId="1" fillId="2" borderId="15" xfId="0" applyNumberFormat="1" applyFont="1" applyFill="1" applyBorder="1" applyAlignment="1">
      <alignment horizontal="center"/>
    </xf>
    <xf numFmtId="9" fontId="1" fillId="2" borderId="15" xfId="20" applyFont="1" applyFill="1" applyBorder="1" applyAlignment="1">
      <alignment/>
    </xf>
    <xf numFmtId="1" fontId="1" fillId="2" borderId="15" xfId="0" applyNumberFormat="1" applyFont="1" applyFill="1" applyBorder="1" applyAlignment="1">
      <alignment/>
    </xf>
    <xf numFmtId="0" fontId="3" fillId="2" borderId="12" xfId="0" applyFont="1" applyFill="1" applyBorder="1" applyAlignment="1">
      <alignment vertical="top" wrapText="1"/>
    </xf>
    <xf numFmtId="0" fontId="1" fillId="2" borderId="17" xfId="0" applyFont="1" applyFill="1" applyBorder="1" applyAlignment="1">
      <alignment/>
    </xf>
    <xf numFmtId="3" fontId="1" fillId="2" borderId="17" xfId="0" applyNumberFormat="1" applyFont="1" applyFill="1" applyBorder="1" applyAlignment="1">
      <alignment/>
    </xf>
    <xf numFmtId="10" fontId="1" fillId="2" borderId="17" xfId="0" applyNumberFormat="1" applyFont="1" applyFill="1" applyBorder="1" applyAlignment="1">
      <alignment/>
    </xf>
    <xf numFmtId="10" fontId="1" fillId="2" borderId="17" xfId="0" applyNumberFormat="1" applyFont="1" applyFill="1" applyBorder="1" applyAlignment="1">
      <alignment horizontal="center"/>
    </xf>
    <xf numFmtId="9" fontId="1" fillId="2" borderId="17" xfId="20" applyFont="1" applyFill="1" applyBorder="1" applyAlignment="1">
      <alignment/>
    </xf>
    <xf numFmtId="1" fontId="1" fillId="2" borderId="17" xfId="0" applyNumberFormat="1" applyFont="1" applyFill="1" applyBorder="1" applyAlignment="1">
      <alignment/>
    </xf>
    <xf numFmtId="179" fontId="18" fillId="2" borderId="7" xfId="0" applyNumberFormat="1" applyFont="1" applyFill="1" applyBorder="1" applyAlignment="1">
      <alignment horizontal="left" vertical="top"/>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14" fontId="1" fillId="2" borderId="2" xfId="19" applyNumberFormat="1" applyFont="1" applyFill="1" applyBorder="1" applyAlignment="1">
      <alignment horizontal="left" vertical="top" wrapText="1"/>
      <protection/>
    </xf>
    <xf numFmtId="14" fontId="1" fillId="2" borderId="3" xfId="19" applyNumberFormat="1" applyFont="1" applyFill="1" applyBorder="1" applyAlignment="1">
      <alignment horizontal="left" vertical="top" wrapText="1"/>
      <protection/>
    </xf>
    <xf numFmtId="14" fontId="1" fillId="2" borderId="4" xfId="19" applyNumberFormat="1" applyFont="1" applyFill="1" applyBorder="1" applyAlignment="1">
      <alignment horizontal="left" vertical="top" wrapText="1"/>
      <protection/>
    </xf>
    <xf numFmtId="0" fontId="3" fillId="2" borderId="1" xfId="0" applyFont="1" applyFill="1" applyBorder="1" applyAlignment="1">
      <alignment horizontal="left" vertical="top" wrapText="1"/>
    </xf>
    <xf numFmtId="0" fontId="3" fillId="2" borderId="12" xfId="0" applyFont="1" applyFill="1" applyBorder="1" applyAlignment="1">
      <alignment vertical="center" wrapText="1"/>
    </xf>
    <xf numFmtId="10" fontId="1" fillId="2" borderId="16" xfId="0" applyNumberFormat="1" applyFont="1" applyFill="1" applyBorder="1" applyAlignment="1">
      <alignment horizontal="right" wrapText="1"/>
    </xf>
    <xf numFmtId="0" fontId="1" fillId="2" borderId="16" xfId="0" applyFont="1" applyFill="1" applyBorder="1" applyAlignment="1">
      <alignment horizontal="right" wrapText="1"/>
    </xf>
    <xf numFmtId="10" fontId="1" fillId="2" borderId="5" xfId="0" applyNumberFormat="1" applyFont="1" applyFill="1" applyBorder="1" applyAlignment="1">
      <alignment horizontal="right" wrapText="1"/>
    </xf>
    <xf numFmtId="0" fontId="1" fillId="2" borderId="5" xfId="0" applyFont="1" applyFill="1" applyBorder="1" applyAlignment="1">
      <alignment horizontal="right" wrapText="1"/>
    </xf>
    <xf numFmtId="0" fontId="11" fillId="2" borderId="0" xfId="0" applyFont="1" applyFill="1" applyBorder="1" applyAlignment="1">
      <alignment/>
    </xf>
    <xf numFmtId="0" fontId="11" fillId="2" borderId="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0" borderId="0" xfId="0" applyFont="1" applyAlignment="1">
      <alignment horizontal="left" vertical="top" wrapText="1"/>
    </xf>
    <xf numFmtId="0" fontId="11" fillId="2" borderId="2" xfId="0" applyFont="1" applyFill="1" applyBorder="1" applyAlignment="1">
      <alignment horizontal="left" wrapText="1"/>
    </xf>
    <xf numFmtId="0" fontId="11" fillId="2" borderId="0" xfId="0" applyFont="1" applyFill="1" applyBorder="1" applyAlignment="1">
      <alignment horizontal="left" wrapText="1"/>
    </xf>
    <xf numFmtId="0" fontId="17" fillId="2" borderId="0" xfId="0" applyFont="1" applyFill="1" applyAlignment="1">
      <alignment horizontal="left" wrapText="1"/>
    </xf>
    <xf numFmtId="0" fontId="1" fillId="2" borderId="12" xfId="0" applyFont="1" applyFill="1" applyBorder="1" applyAlignment="1">
      <alignment vertical="top" wrapText="1"/>
    </xf>
    <xf numFmtId="0" fontId="3" fillId="2" borderId="7" xfId="0" applyFont="1" applyFill="1" applyBorder="1" applyAlignment="1">
      <alignmen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12" fillId="2" borderId="0" xfId="0" applyFont="1" applyFill="1" applyAlignment="1">
      <alignment wrapText="1"/>
    </xf>
    <xf numFmtId="0" fontId="0" fillId="0" borderId="0" xfId="0" applyAlignment="1">
      <alignment wrapText="1"/>
    </xf>
    <xf numFmtId="0" fontId="12" fillId="2" borderId="2" xfId="0" applyFont="1" applyFill="1" applyBorder="1" applyAlignment="1">
      <alignment wrapText="1"/>
    </xf>
    <xf numFmtId="0" fontId="0" fillId="0" borderId="2" xfId="0" applyBorder="1" applyAlignment="1">
      <alignment wrapText="1"/>
    </xf>
    <xf numFmtId="0" fontId="3" fillId="2" borderId="12" xfId="0" applyFont="1" applyFill="1" applyBorder="1" applyAlignment="1">
      <alignment vertical="top" wrapText="1"/>
    </xf>
    <xf numFmtId="0" fontId="7" fillId="2" borderId="0" xfId="0" applyFont="1" applyFill="1" applyAlignment="1">
      <alignment wrapText="1"/>
    </xf>
    <xf numFmtId="0" fontId="3" fillId="2" borderId="7" xfId="19" applyFont="1" applyFill="1" applyBorder="1" applyAlignment="1">
      <alignment vertical="top" wrapText="1"/>
      <protection/>
    </xf>
    <xf numFmtId="0" fontId="3" fillId="2" borderId="1" xfId="19" applyFont="1" applyFill="1" applyBorder="1" applyAlignment="1">
      <alignment vertical="top" wrapText="1"/>
      <protection/>
    </xf>
  </cellXfs>
  <cellStyles count="7">
    <cellStyle name="Normal" xfId="0"/>
    <cellStyle name="Comma" xfId="15"/>
    <cellStyle name="Comma [0]" xfId="16"/>
    <cellStyle name="Currency" xfId="17"/>
    <cellStyle name="Currency [0]" xfId="18"/>
    <cellStyle name="Normal_Data1Q"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35"/>
  <sheetViews>
    <sheetView tabSelected="1" view="pageBreakPreview" zoomScaleSheetLayoutView="100" workbookViewId="0" topLeftCell="A1">
      <selection activeCell="A1" sqref="A1"/>
    </sheetView>
  </sheetViews>
  <sheetFormatPr defaultColWidth="9.00390625" defaultRowHeight="12" customHeight="1"/>
  <cols>
    <col min="1" max="1" width="26.625" style="133" customWidth="1"/>
    <col min="2" max="2" width="8.125" style="72" customWidth="1"/>
    <col min="3" max="9" width="7.625" style="72" customWidth="1"/>
    <col min="10" max="10" width="5.375" style="72" customWidth="1"/>
    <col min="11" max="16384" width="9.00390625" style="72" customWidth="1"/>
  </cols>
  <sheetData>
    <row r="1" spans="1:8" ht="16.5" thickBot="1">
      <c r="A1" s="115" t="s">
        <v>45</v>
      </c>
      <c r="B1" s="71"/>
      <c r="C1" s="71"/>
      <c r="D1" s="71"/>
      <c r="E1" s="71"/>
      <c r="F1" s="71"/>
      <c r="G1" s="71"/>
      <c r="H1" s="71"/>
    </row>
    <row r="2" spans="1:8" ht="9" customHeight="1">
      <c r="A2" s="116"/>
      <c r="B2" s="74"/>
      <c r="C2" s="74"/>
      <c r="D2" s="74"/>
      <c r="E2" s="74"/>
      <c r="F2" s="74"/>
      <c r="G2" s="74"/>
      <c r="H2" s="74"/>
    </row>
    <row r="3" spans="1:8" ht="40.5" customHeight="1">
      <c r="A3" s="281"/>
      <c r="B3" s="37" t="s">
        <v>322</v>
      </c>
      <c r="C3" s="37" t="s">
        <v>0</v>
      </c>
      <c r="D3" s="37" t="s">
        <v>409</v>
      </c>
      <c r="E3" s="37" t="s">
        <v>1</v>
      </c>
      <c r="F3" s="37" t="s">
        <v>2</v>
      </c>
      <c r="G3" s="37" t="s">
        <v>3</v>
      </c>
      <c r="H3" s="11" t="s">
        <v>4</v>
      </c>
    </row>
    <row r="4" spans="1:8" ht="9" customHeight="1" thickBot="1">
      <c r="A4" s="117"/>
      <c r="B4" s="75"/>
      <c r="C4" s="75"/>
      <c r="D4" s="75"/>
      <c r="E4" s="75"/>
      <c r="F4" s="75"/>
      <c r="G4" s="75"/>
      <c r="H4" s="75"/>
    </row>
    <row r="5" spans="1:8" ht="12" customHeight="1" thickBot="1">
      <c r="A5" s="118" t="s">
        <v>5</v>
      </c>
      <c r="B5" s="79">
        <v>1454523761</v>
      </c>
      <c r="C5" s="135">
        <v>0.13117547895458548</v>
      </c>
      <c r="D5" s="135">
        <v>0.0611878212452428</v>
      </c>
      <c r="E5" s="135">
        <v>1</v>
      </c>
      <c r="F5" s="135">
        <v>0.4735373222961051</v>
      </c>
      <c r="G5" s="135">
        <v>0.6635476854200391</v>
      </c>
      <c r="H5" s="87">
        <v>1052.3767207838334</v>
      </c>
    </row>
    <row r="6" spans="1:8" ht="12" customHeight="1" thickBot="1">
      <c r="A6" s="119" t="s">
        <v>6</v>
      </c>
      <c r="B6" s="81">
        <v>573401405</v>
      </c>
      <c r="C6" s="136">
        <v>0.22941115918612023</v>
      </c>
      <c r="D6" s="136">
        <v>0.2764255759397174</v>
      </c>
      <c r="E6" s="136">
        <v>0.39421934544801157</v>
      </c>
      <c r="F6" s="136">
        <v>0.4676565014695072</v>
      </c>
      <c r="G6" s="136">
        <v>0.6085287059943636</v>
      </c>
      <c r="H6" s="89">
        <v>984.4643812291689</v>
      </c>
    </row>
    <row r="7" spans="1:8" ht="12" customHeight="1" thickBot="1">
      <c r="A7" s="119" t="s">
        <v>7</v>
      </c>
      <c r="B7" s="81">
        <v>192448549</v>
      </c>
      <c r="C7" s="136">
        <v>0.011794295211859457</v>
      </c>
      <c r="D7" s="136">
        <v>0.4019390409143604</v>
      </c>
      <c r="E7" s="136">
        <v>0.13231035075541814</v>
      </c>
      <c r="F7" s="136">
        <v>0.6379790319957154</v>
      </c>
      <c r="G7" s="136">
        <v>0.8067492730225782</v>
      </c>
      <c r="H7" s="89">
        <v>1608.8672651823097</v>
      </c>
    </row>
    <row r="8" spans="1:8" ht="12" customHeight="1" thickBot="1">
      <c r="A8" s="119" t="s">
        <v>8</v>
      </c>
      <c r="B8" s="81">
        <v>177044370</v>
      </c>
      <c r="C8" s="136">
        <v>0.010744950545448015</v>
      </c>
      <c r="D8" s="136">
        <v>0.4174493556380958</v>
      </c>
      <c r="E8" s="136">
        <v>0.12171981974242908</v>
      </c>
      <c r="F8" s="136">
        <v>0.6499487162455377</v>
      </c>
      <c r="G8" s="136">
        <v>0.818904741223909</v>
      </c>
      <c r="H8" s="89">
        <v>1660.0417741833655</v>
      </c>
    </row>
    <row r="9" spans="1:8" ht="12" customHeight="1" thickBot="1">
      <c r="A9" s="119" t="s">
        <v>9</v>
      </c>
      <c r="B9" s="81">
        <v>283405704</v>
      </c>
      <c r="C9" s="136">
        <v>0.34765163371588315</v>
      </c>
      <c r="D9" s="136">
        <v>0.18701478370351632</v>
      </c>
      <c r="E9" s="136">
        <v>0.19484432746918873</v>
      </c>
      <c r="F9" s="136">
        <v>0.4020183799829237</v>
      </c>
      <c r="G9" s="136">
        <v>0.5877651530965657</v>
      </c>
      <c r="H9" s="89">
        <v>919.0376900894223</v>
      </c>
    </row>
    <row r="10" spans="1:8" ht="12" customHeight="1" thickBot="1">
      <c r="A10" s="119" t="s">
        <v>10</v>
      </c>
      <c r="B10" s="81">
        <v>56771299</v>
      </c>
      <c r="C10" s="136">
        <v>0.2297215534913161</v>
      </c>
      <c r="D10" s="136">
        <v>0.5072940930583725</v>
      </c>
      <c r="E10" s="136">
        <v>0.03903085018079674</v>
      </c>
      <c r="F10" s="136">
        <v>0.49746913488803557</v>
      </c>
      <c r="G10" s="136">
        <v>0.694056674658792</v>
      </c>
      <c r="H10" s="89">
        <v>1148.066533975028</v>
      </c>
    </row>
    <row r="11" spans="1:8" ht="12" customHeight="1" thickBot="1">
      <c r="A11" s="119" t="s">
        <v>11</v>
      </c>
      <c r="B11" s="81">
        <v>26309829</v>
      </c>
      <c r="C11" s="136">
        <v>0.22398203348261975</v>
      </c>
      <c r="D11" s="136">
        <v>0.08531900356425037</v>
      </c>
      <c r="E11" s="136">
        <v>0.018088277211718923</v>
      </c>
      <c r="F11" s="136">
        <v>0.748879477703941</v>
      </c>
      <c r="G11" s="136">
        <v>0.9004424164064312</v>
      </c>
      <c r="H11" s="89">
        <v>2373.9765109337936</v>
      </c>
    </row>
    <row r="12" spans="1:8" ht="12" customHeight="1" thickBot="1">
      <c r="A12" s="119" t="s">
        <v>12</v>
      </c>
      <c r="B12" s="81">
        <v>14466024</v>
      </c>
      <c r="C12" s="136">
        <v>0.8166660030427159</v>
      </c>
      <c r="D12" s="136">
        <v>0.28128374037156645</v>
      </c>
      <c r="E12" s="136">
        <v>0.009945539830889019</v>
      </c>
      <c r="F12" s="136">
        <v>0.4785157967386201</v>
      </c>
      <c r="G12" s="136">
        <v>0.680589358900552</v>
      </c>
      <c r="H12" s="89">
        <v>1233.7301812563142</v>
      </c>
    </row>
    <row r="13" spans="1:8" ht="12" customHeight="1" thickBot="1">
      <c r="A13" s="119" t="s">
        <v>331</v>
      </c>
      <c r="B13" s="81">
        <v>514781161</v>
      </c>
      <c r="C13" s="136">
        <v>0.05032401525665</v>
      </c>
      <c r="D13" s="136">
        <v>-0.025154040624844054</v>
      </c>
      <c r="E13" s="136">
        <v>0.3539173266211084</v>
      </c>
      <c r="F13" s="136">
        <v>0.5432830340114175</v>
      </c>
      <c r="G13" s="136">
        <v>0.7227198024832148</v>
      </c>
      <c r="H13" s="89">
        <v>1265.0920958599102</v>
      </c>
    </row>
    <row r="14" spans="1:8" ht="23.25" customHeight="1" thickBot="1">
      <c r="A14" s="119" t="s">
        <v>205</v>
      </c>
      <c r="B14" s="81">
        <v>439038860</v>
      </c>
      <c r="C14" s="136">
        <v>3.038455411441256E-06</v>
      </c>
      <c r="D14" s="136">
        <v>-0.020470969418553087</v>
      </c>
      <c r="E14" s="136">
        <v>0.30184371804153703</v>
      </c>
      <c r="F14" s="136">
        <v>0.587822255642701</v>
      </c>
      <c r="G14" s="136">
        <v>0.7585953484846422</v>
      </c>
      <c r="H14" s="89">
        <v>1424.8287345034012</v>
      </c>
    </row>
    <row r="15" spans="1:8" ht="12" customHeight="1" thickBot="1">
      <c r="A15" s="119" t="s">
        <v>13</v>
      </c>
      <c r="B15" s="81">
        <v>296332953</v>
      </c>
      <c r="C15" s="136">
        <v>0.10728492959741807</v>
      </c>
      <c r="D15" s="136">
        <v>-0.08050773488901442</v>
      </c>
      <c r="E15" s="136">
        <v>0.20373194370937472</v>
      </c>
      <c r="F15" s="136">
        <v>0.7295940083990592</v>
      </c>
      <c r="G15" s="136">
        <v>0.8006367654966811</v>
      </c>
      <c r="H15" s="89">
        <v>1876.7056140775605</v>
      </c>
    </row>
    <row r="16" spans="1:8" ht="12" customHeight="1" thickBot="1">
      <c r="A16" s="119" t="s">
        <v>14</v>
      </c>
      <c r="B16" s="81">
        <v>249696983</v>
      </c>
      <c r="C16" s="136">
        <v>0.04343549877813301</v>
      </c>
      <c r="D16" s="136">
        <v>-0.06488761451749525</v>
      </c>
      <c r="E16" s="136">
        <v>0.17166923614113444</v>
      </c>
      <c r="F16" s="136">
        <v>0.7549097539556575</v>
      </c>
      <c r="G16" s="136">
        <v>0.8142796983654385</v>
      </c>
      <c r="H16" s="89">
        <v>1997.224471559187</v>
      </c>
    </row>
    <row r="17" spans="1:8" ht="12" customHeight="1" thickBot="1">
      <c r="A17" s="119" t="s">
        <v>15</v>
      </c>
      <c r="B17" s="81">
        <v>2826030</v>
      </c>
      <c r="C17" s="136">
        <v>0.21543260333400566</v>
      </c>
      <c r="D17" s="136">
        <v>-0.2869535071372017</v>
      </c>
      <c r="E17" s="136">
        <v>0.001942924602384684</v>
      </c>
      <c r="F17" s="136">
        <v>0.9025718056779298</v>
      </c>
      <c r="G17" s="136">
        <v>0.9925213108141102</v>
      </c>
      <c r="H17" s="89">
        <v>3559.991284375074</v>
      </c>
    </row>
    <row r="18" spans="1:8" ht="12" customHeight="1" thickBot="1">
      <c r="A18" s="119" t="s">
        <v>16</v>
      </c>
      <c r="B18" s="81">
        <v>187823425</v>
      </c>
      <c r="C18" s="136">
        <v>0.04439979198547785</v>
      </c>
      <c r="D18" s="136">
        <v>-0.036321435603880126</v>
      </c>
      <c r="E18" s="136">
        <v>0.12913053058058638</v>
      </c>
      <c r="F18" s="136">
        <v>0.7550947279339625</v>
      </c>
      <c r="G18" s="136">
        <v>0.8158615625287421</v>
      </c>
      <c r="H18" s="89">
        <v>2150.3117936809867</v>
      </c>
    </row>
    <row r="19" spans="1:8" ht="12" customHeight="1" thickBot="1">
      <c r="A19" s="119" t="s">
        <v>17</v>
      </c>
      <c r="B19" s="81">
        <v>7589808</v>
      </c>
      <c r="C19" s="136">
        <v>0.2500159424322723</v>
      </c>
      <c r="D19" s="136">
        <v>-0.35586690668515886</v>
      </c>
      <c r="E19" s="136">
        <v>0.005218070823938915</v>
      </c>
      <c r="F19" s="136">
        <v>0.6574909404822888</v>
      </c>
      <c r="G19" s="136">
        <v>0.8872610479738091</v>
      </c>
      <c r="H19" s="89">
        <v>1825.83930962192</v>
      </c>
    </row>
    <row r="20" spans="1:8" ht="12" customHeight="1" thickBot="1">
      <c r="A20" s="119" t="s">
        <v>18</v>
      </c>
      <c r="B20" s="81">
        <v>22743711</v>
      </c>
      <c r="C20" s="136">
        <v>0</v>
      </c>
      <c r="D20" s="136">
        <v>0.28258958940652357</v>
      </c>
      <c r="E20" s="136">
        <v>0.015636534520662257</v>
      </c>
      <c r="F20" s="136">
        <v>0.6865653982325048</v>
      </c>
      <c r="G20" s="136">
        <v>0.8123359024391402</v>
      </c>
      <c r="H20" s="89">
        <v>1822.2173559572814</v>
      </c>
    </row>
    <row r="21" spans="1:8" ht="12" customHeight="1" thickBot="1">
      <c r="A21" s="119" t="s">
        <v>19</v>
      </c>
      <c r="B21" s="81">
        <v>22904200</v>
      </c>
      <c r="C21" s="136">
        <v>0</v>
      </c>
      <c r="D21" s="136">
        <v>-0.3129557582647665</v>
      </c>
      <c r="E21" s="136">
        <v>0.01574687235377518</v>
      </c>
      <c r="F21" s="136">
        <v>1</v>
      </c>
      <c r="G21" s="136">
        <v>1</v>
      </c>
      <c r="H21" s="89">
        <v>9924.081654924732</v>
      </c>
    </row>
    <row r="22" spans="1:8" ht="12" customHeight="1" thickBot="1">
      <c r="A22" s="119" t="s">
        <v>20</v>
      </c>
      <c r="B22" s="81">
        <v>5809809</v>
      </c>
      <c r="C22" s="136">
        <v>0</v>
      </c>
      <c r="D22" s="136">
        <v>0.09522182929925926</v>
      </c>
      <c r="E22" s="136">
        <v>0.003994303259787036</v>
      </c>
      <c r="F22" s="136">
        <v>0.8250656777184929</v>
      </c>
      <c r="G22" s="136">
        <v>0.9139210944800423</v>
      </c>
      <c r="H22" s="89">
        <v>3351.4908224340306</v>
      </c>
    </row>
    <row r="23" spans="1:8" ht="12" customHeight="1" thickBot="1">
      <c r="A23" s="119" t="s">
        <v>21</v>
      </c>
      <c r="B23" s="81">
        <v>34815925</v>
      </c>
      <c r="C23" s="136">
        <v>0.562597719290813</v>
      </c>
      <c r="D23" s="136">
        <v>-0.10991445102866126</v>
      </c>
      <c r="E23" s="136">
        <v>0.023936305431039293</v>
      </c>
      <c r="F23" s="136">
        <v>0.6687067196979544</v>
      </c>
      <c r="G23" s="136">
        <v>0.8213969325818573</v>
      </c>
      <c r="H23" s="89">
        <v>1884.424291185069</v>
      </c>
    </row>
    <row r="24" spans="1:8" ht="12" customHeight="1" thickBot="1">
      <c r="A24" s="119" t="s">
        <v>22</v>
      </c>
      <c r="B24" s="81">
        <v>31045578</v>
      </c>
      <c r="C24" s="136">
        <v>0.5559661669046716</v>
      </c>
      <c r="D24" s="136">
        <v>-0.1594088998704466</v>
      </c>
      <c r="E24" s="136">
        <v>0.021344153208371</v>
      </c>
      <c r="F24" s="136">
        <v>0.6885212766855234</v>
      </c>
      <c r="G24" s="136">
        <v>0.854016697643703</v>
      </c>
      <c r="H24" s="89">
        <v>1901.4632775441341</v>
      </c>
    </row>
    <row r="25" spans="1:8" ht="12" customHeight="1" thickBot="1">
      <c r="A25" s="119" t="s">
        <v>23</v>
      </c>
      <c r="B25" s="81">
        <v>12888441</v>
      </c>
      <c r="C25" s="136">
        <v>0.20804626409043575</v>
      </c>
      <c r="D25" s="136">
        <v>-0.05881462459139475</v>
      </c>
      <c r="E25" s="136">
        <v>0.008860935342258737</v>
      </c>
      <c r="F25" s="136">
        <v>0.7549744767423772</v>
      </c>
      <c r="G25" s="136">
        <v>0.9546340011177458</v>
      </c>
      <c r="H25" s="89">
        <v>2496.191237854767</v>
      </c>
    </row>
    <row r="26" spans="1:8" ht="12" customHeight="1" thickBot="1">
      <c r="A26" s="119" t="s">
        <v>24</v>
      </c>
      <c r="B26" s="81">
        <v>5443635</v>
      </c>
      <c r="C26" s="136">
        <v>1</v>
      </c>
      <c r="D26" s="136">
        <v>0.4728095021521397</v>
      </c>
      <c r="E26" s="136">
        <v>0.0037425548801330306</v>
      </c>
      <c r="F26" s="136">
        <v>0.7612791820171632</v>
      </c>
      <c r="G26" s="136">
        <v>0.9248347841102499</v>
      </c>
      <c r="H26" s="89">
        <v>3054.5554553285106</v>
      </c>
    </row>
    <row r="27" spans="1:8" ht="12" customHeight="1" thickBot="1">
      <c r="A27" s="119" t="s">
        <v>25</v>
      </c>
      <c r="B27" s="81">
        <v>12713502</v>
      </c>
      <c r="C27" s="136">
        <v>0.7185482017464582</v>
      </c>
      <c r="D27" s="136">
        <v>-0.3494635243203945</v>
      </c>
      <c r="E27" s="136">
        <v>0.00874066298597923</v>
      </c>
      <c r="F27" s="136">
        <v>0.8100491115665849</v>
      </c>
      <c r="G27" s="136">
        <v>0.9667934924617938</v>
      </c>
      <c r="H27" s="89">
        <v>3334.492538578705</v>
      </c>
    </row>
    <row r="28" spans="1:8" ht="12" customHeight="1" thickBot="1">
      <c r="A28" s="119" t="s">
        <v>20</v>
      </c>
      <c r="B28" s="81">
        <v>3770347</v>
      </c>
      <c r="C28" s="136">
        <v>0.6172028728390252</v>
      </c>
      <c r="D28" s="136">
        <v>0.7277535542851905</v>
      </c>
      <c r="E28" s="136">
        <v>0.0025921522226682965</v>
      </c>
      <c r="F28" s="136">
        <v>0.9904817779371501</v>
      </c>
      <c r="G28" s="136">
        <v>0.9979405078630693</v>
      </c>
      <c r="H28" s="89">
        <v>4782.135681624661</v>
      </c>
    </row>
    <row r="29" spans="1:8" ht="12" customHeight="1" thickBot="1">
      <c r="A29" s="119" t="s">
        <v>23</v>
      </c>
      <c r="B29" s="81">
        <v>13218</v>
      </c>
      <c r="C29" s="136">
        <v>0.10962324103495234</v>
      </c>
      <c r="D29" s="136">
        <v>-0.6954377880184333</v>
      </c>
      <c r="E29" s="136">
        <v>9.087510533971951E-06</v>
      </c>
      <c r="F29" s="136">
        <v>1</v>
      </c>
      <c r="G29" s="136">
        <v>1</v>
      </c>
      <c r="H29" s="89">
        <v>8041.147047700238</v>
      </c>
    </row>
    <row r="30" spans="1:8" ht="12" customHeight="1" thickBot="1">
      <c r="A30" s="119" t="s">
        <v>25</v>
      </c>
      <c r="B30" s="81">
        <v>3757129</v>
      </c>
      <c r="C30" s="136">
        <v>0.6189885947488095</v>
      </c>
      <c r="D30" s="136">
        <v>0.7566322630416233</v>
      </c>
      <c r="E30" s="136">
        <v>0.0025830647121343245</v>
      </c>
      <c r="F30" s="136">
        <v>0.9908352893925122</v>
      </c>
      <c r="G30" s="136">
        <v>0.998320259964457</v>
      </c>
      <c r="H30" s="89">
        <v>4785.159171154462</v>
      </c>
    </row>
    <row r="31" spans="1:8" ht="12" customHeight="1" thickBot="1">
      <c r="A31" s="120" t="s">
        <v>26</v>
      </c>
      <c r="B31" s="83">
        <v>11820045</v>
      </c>
      <c r="C31" s="137">
        <v>0.11497308174376662</v>
      </c>
      <c r="D31" s="137">
        <v>-0.2676615114652978</v>
      </c>
      <c r="E31" s="137">
        <v>0.008126402137200974</v>
      </c>
      <c r="F31" s="137">
        <v>0.5811837433783036</v>
      </c>
      <c r="G31" s="137">
        <v>0.831750894349387</v>
      </c>
      <c r="H31" s="147">
        <v>1593.2407882187488</v>
      </c>
    </row>
    <row r="32" spans="1:8" ht="12" customHeight="1" thickBot="1">
      <c r="A32" s="121" t="s">
        <v>27</v>
      </c>
      <c r="B32" s="79">
        <v>1393726226</v>
      </c>
      <c r="C32" s="138">
        <v>0.24968824257454994</v>
      </c>
      <c r="D32" s="138">
        <v>0.06696931135533557</v>
      </c>
      <c r="E32" s="138">
        <v>1</v>
      </c>
      <c r="F32" s="138">
        <v>0.4698922928928224</v>
      </c>
      <c r="G32" s="138">
        <v>0.6622682358852304</v>
      </c>
      <c r="H32" s="87">
        <v>1043.4267068640431</v>
      </c>
    </row>
    <row r="33" spans="1:8" ht="12" customHeight="1" thickBot="1">
      <c r="A33" s="119" t="s">
        <v>330</v>
      </c>
      <c r="B33" s="81">
        <v>860545852</v>
      </c>
      <c r="C33" s="136">
        <v>0.24942780155310074</v>
      </c>
      <c r="D33" s="136">
        <v>0.09563387915562616</v>
      </c>
      <c r="E33" s="136">
        <v>0.6174425335094469</v>
      </c>
      <c r="F33" s="136">
        <v>0.5540778110682242</v>
      </c>
      <c r="G33" s="136">
        <v>0.6813924785497659</v>
      </c>
      <c r="H33" s="89">
        <v>1217.9155875010078</v>
      </c>
    </row>
    <row r="34" spans="1:8" ht="12" customHeight="1" thickBot="1">
      <c r="A34" s="119" t="s">
        <v>329</v>
      </c>
      <c r="B34" s="81">
        <v>428180445</v>
      </c>
      <c r="C34" s="136">
        <v>0.10910853483745621</v>
      </c>
      <c r="D34" s="136">
        <v>0.057342118826901656</v>
      </c>
      <c r="E34" s="136">
        <v>0.3072199094860112</v>
      </c>
      <c r="F34" s="136">
        <v>0.6087482393083131</v>
      </c>
      <c r="G34" s="136">
        <v>0.7484449085478436</v>
      </c>
      <c r="H34" s="89">
        <v>1571.3310686807927</v>
      </c>
    </row>
    <row r="35" spans="1:8" ht="12" customHeight="1" thickBot="1">
      <c r="A35" s="119" t="s">
        <v>28</v>
      </c>
      <c r="B35" s="81">
        <v>409710974</v>
      </c>
      <c r="C35" s="136">
        <v>0.1035009962901311</v>
      </c>
      <c r="D35" s="136">
        <v>0.04741610046591127</v>
      </c>
      <c r="E35" s="136">
        <v>0.2939680450556435</v>
      </c>
      <c r="F35" s="136">
        <v>0.6172135677283567</v>
      </c>
      <c r="G35" s="136">
        <v>0.7522829691156869</v>
      </c>
      <c r="H35" s="89">
        <v>1611.6381444544627</v>
      </c>
    </row>
    <row r="36" spans="1:8" ht="12" customHeight="1" thickBot="1">
      <c r="A36" s="119" t="s">
        <v>29</v>
      </c>
      <c r="B36" s="81">
        <v>373879027</v>
      </c>
      <c r="C36" s="136">
        <v>0.10630965667940502</v>
      </c>
      <c r="D36" s="136">
        <v>0.04810707075704368</v>
      </c>
      <c r="E36" s="136">
        <v>0.268258586245474</v>
      </c>
      <c r="F36" s="136">
        <v>0.6078801205396311</v>
      </c>
      <c r="G36" s="136">
        <v>0.7537104508405602</v>
      </c>
      <c r="H36" s="89">
        <v>1620.8103524107364</v>
      </c>
    </row>
    <row r="37" spans="1:8" ht="12" customHeight="1" thickBot="1">
      <c r="A37" s="119" t="s">
        <v>30</v>
      </c>
      <c r="B37" s="81">
        <v>242038871</v>
      </c>
      <c r="C37" s="136">
        <v>0.1924366396503312</v>
      </c>
      <c r="D37" s="136">
        <v>0.1601626593598382</v>
      </c>
      <c r="E37" s="136">
        <v>0.1736631387748601</v>
      </c>
      <c r="F37" s="136">
        <v>0.5199302759927351</v>
      </c>
      <c r="G37" s="136">
        <v>0.6749262890091733</v>
      </c>
      <c r="H37" s="89">
        <v>1302.469594927459</v>
      </c>
    </row>
    <row r="38" spans="1:8" ht="12" customHeight="1" thickBot="1">
      <c r="A38" s="119" t="s">
        <v>328</v>
      </c>
      <c r="B38" s="81">
        <v>65674077</v>
      </c>
      <c r="C38" s="136">
        <v>0.03793122208630355</v>
      </c>
      <c r="D38" s="136">
        <v>-0.03160902070312621</v>
      </c>
      <c r="E38" s="136">
        <v>0.04712121776490127</v>
      </c>
      <c r="F38" s="136">
        <v>0.5104733181099751</v>
      </c>
      <c r="G38" s="136">
        <v>0.7339926528392626</v>
      </c>
      <c r="H38" s="89">
        <v>1229.1670848864453</v>
      </c>
    </row>
    <row r="39" spans="1:8" ht="12" customHeight="1" thickBot="1">
      <c r="A39" s="119" t="s">
        <v>31</v>
      </c>
      <c r="B39" s="81">
        <v>120773987</v>
      </c>
      <c r="C39" s="136">
        <v>0.13995100617155248</v>
      </c>
      <c r="D39" s="136">
        <v>0.19320882968701203</v>
      </c>
      <c r="E39" s="136">
        <v>0.08665545983634235</v>
      </c>
      <c r="F39" s="136">
        <v>0.657483187998091</v>
      </c>
      <c r="G39" s="136">
        <v>0.914333208193251</v>
      </c>
      <c r="H39" s="89">
        <v>2042.4475985122917</v>
      </c>
    </row>
    <row r="40" spans="1:8" ht="12" customHeight="1" thickBot="1">
      <c r="A40" s="119" t="s">
        <v>32</v>
      </c>
      <c r="B40" s="81">
        <v>22347943</v>
      </c>
      <c r="C40" s="136">
        <v>0.6565937187149619</v>
      </c>
      <c r="D40" s="136">
        <v>0.345618242651089</v>
      </c>
      <c r="E40" s="136">
        <v>0.016034672077699715</v>
      </c>
      <c r="F40" s="136">
        <v>0.5588405608516184</v>
      </c>
      <c r="G40" s="136">
        <v>0.7058878304817584</v>
      </c>
      <c r="H40" s="89">
        <v>1551.1468823021596</v>
      </c>
    </row>
    <row r="41" spans="1:8" ht="12" customHeight="1" thickBot="1">
      <c r="A41" s="119" t="s">
        <v>33</v>
      </c>
      <c r="B41" s="81">
        <v>310286665</v>
      </c>
      <c r="C41" s="136">
        <v>0.6917605047577536</v>
      </c>
      <c r="D41" s="136">
        <v>-0.04101467529730385</v>
      </c>
      <c r="E41" s="136">
        <v>0.22263100113321682</v>
      </c>
      <c r="F41" s="136">
        <v>0.5982157779229581</v>
      </c>
      <c r="G41" s="136">
        <v>0.7587111381428103</v>
      </c>
      <c r="H41" s="89">
        <v>1530.8286411384809</v>
      </c>
    </row>
    <row r="42" spans="1:8" ht="12" customHeight="1" thickBot="1">
      <c r="A42" s="119" t="s">
        <v>34</v>
      </c>
      <c r="B42" s="81">
        <v>3553955</v>
      </c>
      <c r="C42" s="136">
        <v>0.012921941892905228</v>
      </c>
      <c r="D42" s="136">
        <v>-0.5596932879260771</v>
      </c>
      <c r="E42" s="136">
        <v>0.002549966366206558</v>
      </c>
      <c r="F42" s="136">
        <v>0.9826942096903309</v>
      </c>
      <c r="G42" s="136">
        <v>0.9963823402378477</v>
      </c>
      <c r="H42" s="89">
        <v>7537.72922223813</v>
      </c>
    </row>
    <row r="43" spans="1:8" ht="12" customHeight="1" thickBot="1">
      <c r="A43" s="119" t="s">
        <v>35</v>
      </c>
      <c r="B43" s="81">
        <v>272236899</v>
      </c>
      <c r="C43" s="136">
        <v>0.7520026188661516</v>
      </c>
      <c r="D43" s="136">
        <v>-0.04725755401532705</v>
      </c>
      <c r="E43" s="136">
        <v>0.1953302549104791</v>
      </c>
      <c r="F43" s="136">
        <v>0.6275666253965172</v>
      </c>
      <c r="G43" s="136">
        <v>0.7761715000125557</v>
      </c>
      <c r="H43" s="89">
        <v>1628.3252341481661</v>
      </c>
    </row>
    <row r="44" spans="1:8" ht="12" customHeight="1" thickBot="1">
      <c r="A44" s="119" t="s">
        <v>36</v>
      </c>
      <c r="B44" s="81">
        <v>79280773</v>
      </c>
      <c r="C44" s="136">
        <v>0.0450669167920449</v>
      </c>
      <c r="D44" s="136">
        <v>0.34388088164845665</v>
      </c>
      <c r="E44" s="136">
        <v>0.05688403613350675</v>
      </c>
      <c r="F44" s="136">
        <v>0.5575246220164881</v>
      </c>
      <c r="G44" s="136">
        <v>0.7632221118732029</v>
      </c>
      <c r="H44" s="89">
        <v>1380.262119827157</v>
      </c>
    </row>
    <row r="45" spans="1:8" ht="12" customHeight="1" thickBot="1">
      <c r="A45" s="119" t="s">
        <v>37</v>
      </c>
      <c r="B45" s="81">
        <v>45481324</v>
      </c>
      <c r="C45" s="136">
        <v>0</v>
      </c>
      <c r="D45" s="136">
        <v>0.34011322094880136</v>
      </c>
      <c r="E45" s="136">
        <v>0.032632896727882915</v>
      </c>
      <c r="F45" s="136">
        <v>0.6897351976824597</v>
      </c>
      <c r="G45" s="136">
        <v>0.8631917575662486</v>
      </c>
      <c r="H45" s="89">
        <v>1876.053750771852</v>
      </c>
    </row>
    <row r="46" spans="1:8" ht="12" customHeight="1" thickBot="1">
      <c r="A46" s="119" t="s">
        <v>38</v>
      </c>
      <c r="B46" s="81">
        <v>13513886</v>
      </c>
      <c r="C46" s="136">
        <v>0.12699722344853287</v>
      </c>
      <c r="D46" s="136">
        <v>0.7610929658768093</v>
      </c>
      <c r="E46" s="136">
        <v>0.009696227098190516</v>
      </c>
      <c r="F46" s="136">
        <v>0.6304794934632422</v>
      </c>
      <c r="G46" s="136">
        <v>0.8180997678979977</v>
      </c>
      <c r="H46" s="89">
        <v>1903.703087970077</v>
      </c>
    </row>
    <row r="47" spans="1:8" ht="12" customHeight="1" thickBot="1">
      <c r="A47" s="119" t="s">
        <v>39</v>
      </c>
      <c r="B47" s="81">
        <v>7071821</v>
      </c>
      <c r="C47" s="136">
        <v>0</v>
      </c>
      <c r="D47" s="136" t="s">
        <v>410</v>
      </c>
      <c r="E47" s="136">
        <v>0.005074038837811178</v>
      </c>
      <c r="F47" s="136">
        <v>0.8579992338606987</v>
      </c>
      <c r="G47" s="136">
        <v>1</v>
      </c>
      <c r="H47" s="89">
        <v>2655.6836280715975</v>
      </c>
    </row>
    <row r="48" spans="1:8" ht="12" customHeight="1" thickBot="1">
      <c r="A48" s="120" t="s">
        <v>40</v>
      </c>
      <c r="B48" s="81">
        <v>13213742</v>
      </c>
      <c r="C48" s="137">
        <v>0.14051386806250643</v>
      </c>
      <c r="D48" s="137">
        <v>-0.23979879991262176</v>
      </c>
      <c r="E48" s="137">
        <v>0.009480873469622146</v>
      </c>
      <c r="F48" s="137">
        <v>0.6049823736531257</v>
      </c>
      <c r="G48" s="137">
        <v>0.8077666417279828</v>
      </c>
      <c r="H48" s="89">
        <v>1601.0108218228609</v>
      </c>
    </row>
    <row r="49" spans="1:8" ht="12" customHeight="1" thickBot="1">
      <c r="A49" s="122" t="s">
        <v>41</v>
      </c>
      <c r="B49" s="79">
        <v>598950793</v>
      </c>
      <c r="C49" s="138"/>
      <c r="D49" s="138">
        <v>0.29675407221375383</v>
      </c>
      <c r="E49" s="138">
        <v>0.42974780973950044</v>
      </c>
      <c r="F49" s="138">
        <v>0.4998824886771625</v>
      </c>
      <c r="G49" s="138">
        <v>0.6382238983027776</v>
      </c>
      <c r="H49" s="87">
        <v>1064.4155268640593</v>
      </c>
    </row>
    <row r="50" spans="1:8" ht="12" customHeight="1" thickBot="1">
      <c r="A50" s="119" t="s">
        <v>42</v>
      </c>
      <c r="B50" s="81">
        <v>28901934</v>
      </c>
      <c r="C50" s="136"/>
      <c r="D50" s="136">
        <v>0.10074703349482372</v>
      </c>
      <c r="E50" s="136">
        <v>0.020737167358146562</v>
      </c>
      <c r="F50" s="136">
        <v>0.6226192337163319</v>
      </c>
      <c r="G50" s="136">
        <v>0.7951128806812721</v>
      </c>
      <c r="H50" s="89">
        <v>2006.82056357289</v>
      </c>
    </row>
    <row r="51" spans="1:8" ht="12" customHeight="1" thickBot="1">
      <c r="A51" s="119" t="s">
        <v>43</v>
      </c>
      <c r="B51" s="81">
        <v>15483431</v>
      </c>
      <c r="C51" s="136"/>
      <c r="D51" s="136">
        <v>-0.5354104844519874</v>
      </c>
      <c r="E51" s="136">
        <v>0.011109377660516234</v>
      </c>
      <c r="F51" s="136">
        <v>0.8430996334081251</v>
      </c>
      <c r="G51" s="136">
        <v>0.9138708339256332</v>
      </c>
      <c r="H51" s="89">
        <v>4873.964742946215</v>
      </c>
    </row>
    <row r="52" spans="1:8" ht="11.25" customHeight="1" thickBot="1">
      <c r="A52" s="120" t="s">
        <v>44</v>
      </c>
      <c r="B52" s="81">
        <v>77887159</v>
      </c>
      <c r="C52" s="84"/>
      <c r="D52" s="84">
        <v>-0.003204196621170219</v>
      </c>
      <c r="E52" s="84">
        <v>0.05588411665577713</v>
      </c>
      <c r="F52" s="84">
        <v>0.4800409654176756</v>
      </c>
      <c r="G52" s="84">
        <v>0.6582627696049358</v>
      </c>
      <c r="H52" s="89">
        <v>1057.6816517574757</v>
      </c>
    </row>
    <row r="53" spans="1:8" ht="55.5" customHeight="1">
      <c r="A53" s="287" t="s">
        <v>332</v>
      </c>
      <c r="B53" s="287"/>
      <c r="C53" s="287"/>
      <c r="D53" s="287"/>
      <c r="E53" s="287"/>
      <c r="F53" s="287"/>
      <c r="G53" s="287"/>
      <c r="H53" s="287"/>
    </row>
    <row r="54" ht="16.5" thickBot="1">
      <c r="A54" s="115" t="s">
        <v>46</v>
      </c>
    </row>
    <row r="55" spans="1:6" ht="9.75" customHeight="1">
      <c r="A55" s="116"/>
      <c r="B55" s="77"/>
      <c r="C55" s="77"/>
      <c r="D55" s="77"/>
      <c r="E55" s="77"/>
      <c r="F55" s="77"/>
    </row>
    <row r="56" spans="1:8" ht="38.25" customHeight="1">
      <c r="A56" s="123"/>
      <c r="B56" s="37" t="s">
        <v>411</v>
      </c>
      <c r="C56" s="37" t="s">
        <v>412</v>
      </c>
      <c r="D56" s="37" t="s">
        <v>2</v>
      </c>
      <c r="E56" s="37" t="s">
        <v>3</v>
      </c>
      <c r="F56" s="11" t="s">
        <v>4</v>
      </c>
      <c r="G56" s="76"/>
      <c r="H56" s="76"/>
    </row>
    <row r="57" spans="1:8" ht="9.75" customHeight="1" thickBot="1">
      <c r="A57" s="124"/>
      <c r="B57" s="75"/>
      <c r="C57" s="75"/>
      <c r="D57" s="75"/>
      <c r="E57" s="75"/>
      <c r="F57" s="75"/>
      <c r="G57" s="76"/>
      <c r="H57" s="76"/>
    </row>
    <row r="58" spans="1:8" ht="12.75" customHeight="1" thickBot="1">
      <c r="A58" s="125" t="s">
        <v>325</v>
      </c>
      <c r="B58" s="79">
        <v>7097543</v>
      </c>
      <c r="C58" s="79">
        <v>6639529</v>
      </c>
      <c r="D58" s="80">
        <v>0.5820528315221197</v>
      </c>
      <c r="E58" s="80">
        <v>0.6995119296917257</v>
      </c>
      <c r="F58" s="79">
        <v>1309.3971805361543</v>
      </c>
      <c r="G58" s="76"/>
      <c r="H58" s="76"/>
    </row>
    <row r="59" spans="1:8" ht="12" customHeight="1" thickBot="1">
      <c r="A59" s="119" t="s">
        <v>48</v>
      </c>
      <c r="B59" s="81">
        <v>6018961</v>
      </c>
      <c r="C59" s="81">
        <v>5547976</v>
      </c>
      <c r="D59" s="82">
        <v>0.5830861838114585</v>
      </c>
      <c r="E59" s="82">
        <v>0.6990090150110625</v>
      </c>
      <c r="F59" s="81">
        <v>1304.8121151140901</v>
      </c>
      <c r="G59" s="76"/>
      <c r="H59" s="76"/>
    </row>
    <row r="60" spans="1:8" ht="12" customHeight="1" thickBot="1">
      <c r="A60" s="119" t="s">
        <v>49</v>
      </c>
      <c r="B60" s="81">
        <v>2846542</v>
      </c>
      <c r="C60" s="81">
        <v>2633616</v>
      </c>
      <c r="D60" s="82">
        <v>0.5519465372371108</v>
      </c>
      <c r="E60" s="82">
        <v>0.674977217971841</v>
      </c>
      <c r="F60" s="81">
        <v>1241.0049512055282</v>
      </c>
      <c r="G60" s="76"/>
      <c r="H60" s="76"/>
    </row>
    <row r="61" spans="1:8" ht="12" customHeight="1" thickBot="1">
      <c r="A61" s="119" t="s">
        <v>50</v>
      </c>
      <c r="B61" s="81">
        <v>3172419</v>
      </c>
      <c r="C61" s="81">
        <v>2914360</v>
      </c>
      <c r="D61" s="82">
        <v>0.6110271058142067</v>
      </c>
      <c r="E61" s="82">
        <v>0.7245461586253266</v>
      </c>
      <c r="F61" s="81">
        <v>1389.2574220623437</v>
      </c>
      <c r="G61" s="76"/>
      <c r="H61" s="76"/>
    </row>
    <row r="62" spans="1:8" ht="12" customHeight="1" thickBot="1">
      <c r="A62" s="119" t="s">
        <v>51</v>
      </c>
      <c r="B62" s="81">
        <v>1031168</v>
      </c>
      <c r="C62" s="81">
        <v>1061584</v>
      </c>
      <c r="D62" s="82">
        <v>0.5941466375993049</v>
      </c>
      <c r="E62" s="82">
        <v>0.7113215305362462</v>
      </c>
      <c r="F62" s="81">
        <v>1457.434493173298</v>
      </c>
      <c r="G62" s="76"/>
      <c r="H62" s="76"/>
    </row>
    <row r="63" spans="1:8" ht="12" customHeight="1" thickBot="1">
      <c r="A63" s="119" t="s">
        <v>52</v>
      </c>
      <c r="B63" s="81">
        <v>47414</v>
      </c>
      <c r="C63" s="81">
        <v>29969</v>
      </c>
      <c r="D63" s="82">
        <v>0.6003922891972835</v>
      </c>
      <c r="E63" s="82">
        <v>0.741489855316995</v>
      </c>
      <c r="F63" s="81">
        <v>1624.7032417417645</v>
      </c>
      <c r="G63" s="76"/>
      <c r="H63" s="76"/>
    </row>
    <row r="64" spans="1:8" ht="12" customHeight="1" thickBot="1">
      <c r="A64" s="119" t="s">
        <v>53</v>
      </c>
      <c r="B64" s="81">
        <v>12243251</v>
      </c>
      <c r="C64" s="81">
        <v>10986815</v>
      </c>
      <c r="D64" s="82">
        <v>0.585033501314316</v>
      </c>
      <c r="E64" s="82">
        <v>0.7231751599309694</v>
      </c>
      <c r="F64" s="81">
        <v>1323.7200682772377</v>
      </c>
      <c r="G64" s="76"/>
      <c r="H64" s="76"/>
    </row>
    <row r="65" spans="1:8" ht="12" customHeight="1" thickBot="1">
      <c r="A65" s="119" t="s">
        <v>54</v>
      </c>
      <c r="B65" s="81">
        <v>7514023</v>
      </c>
      <c r="C65" s="81">
        <v>7553394</v>
      </c>
      <c r="D65" s="82">
        <v>0.6039136476879148</v>
      </c>
      <c r="E65" s="82">
        <v>0.7030869962599017</v>
      </c>
      <c r="F65" s="81">
        <v>1424.079515588231</v>
      </c>
      <c r="G65" s="76"/>
      <c r="H65" s="76"/>
    </row>
    <row r="66" spans="1:8" ht="12" customHeight="1" thickBot="1">
      <c r="A66" s="119" t="s">
        <v>55</v>
      </c>
      <c r="B66" s="81">
        <v>7162724</v>
      </c>
      <c r="C66" s="81">
        <v>6099996</v>
      </c>
      <c r="D66" s="82">
        <v>0.5006101030836871</v>
      </c>
      <c r="E66" s="82">
        <v>0.7132146931809742</v>
      </c>
      <c r="F66" s="81">
        <v>1178.0087525913955</v>
      </c>
      <c r="G66" s="76"/>
      <c r="H66" s="148"/>
    </row>
    <row r="67" spans="1:8" ht="12" customHeight="1" thickBot="1">
      <c r="A67" s="119" t="s">
        <v>56</v>
      </c>
      <c r="B67" s="81">
        <v>14676747</v>
      </c>
      <c r="C67" s="81">
        <v>13653390</v>
      </c>
      <c r="D67" s="82">
        <v>0.5223658212545328</v>
      </c>
      <c r="E67" s="82">
        <v>0.6770901617367936</v>
      </c>
      <c r="F67" s="81">
        <v>1181.8959373146158</v>
      </c>
      <c r="G67" s="76"/>
      <c r="H67" s="76"/>
    </row>
    <row r="68" spans="1:8" ht="12" customHeight="1" thickBot="1">
      <c r="A68" s="119" t="s">
        <v>326</v>
      </c>
      <c r="B68" s="81">
        <v>3068257</v>
      </c>
      <c r="C68" s="81">
        <v>4369882</v>
      </c>
      <c r="D68" s="82">
        <v>0.6990506336333625</v>
      </c>
      <c r="E68" s="82">
        <v>0.7744934664860212</v>
      </c>
      <c r="F68" s="81">
        <v>1759.3863125181667</v>
      </c>
      <c r="G68" s="76"/>
      <c r="H68" s="76"/>
    </row>
    <row r="69" spans="1:8" ht="12" customHeight="1" thickBot="1">
      <c r="A69" s="119" t="s">
        <v>57</v>
      </c>
      <c r="B69" s="81">
        <v>4729228</v>
      </c>
      <c r="C69" s="81">
        <v>3433421</v>
      </c>
      <c r="D69" s="82" t="s">
        <v>206</v>
      </c>
      <c r="E69" s="82" t="s">
        <v>206</v>
      </c>
      <c r="F69" s="81" t="s">
        <v>206</v>
      </c>
      <c r="G69" s="76"/>
      <c r="H69" s="76"/>
    </row>
    <row r="70" spans="1:8" ht="12" customHeight="1" thickBot="1">
      <c r="A70" s="119" t="s">
        <v>58</v>
      </c>
      <c r="B70" s="81">
        <v>7870</v>
      </c>
      <c r="C70" s="81">
        <v>155171</v>
      </c>
      <c r="D70" s="82">
        <v>1</v>
      </c>
      <c r="E70" s="82">
        <v>1</v>
      </c>
      <c r="F70" s="81">
        <v>9660.356265812465</v>
      </c>
      <c r="G70" s="76"/>
      <c r="H70" s="76"/>
    </row>
    <row r="71" spans="1:8" ht="12" customHeight="1" thickBot="1">
      <c r="A71" s="119" t="s">
        <v>59</v>
      </c>
      <c r="B71" s="81">
        <v>2828485</v>
      </c>
      <c r="C71" s="81">
        <v>2547255</v>
      </c>
      <c r="D71" s="82">
        <v>0.679745357213714</v>
      </c>
      <c r="E71" s="82">
        <v>0.7872289575150547</v>
      </c>
      <c r="F71" s="81">
        <v>1674.725918482638</v>
      </c>
      <c r="G71" s="76"/>
      <c r="H71" s="76"/>
    </row>
    <row r="72" spans="1:8" ht="12" customHeight="1" thickBot="1">
      <c r="A72" s="119" t="s">
        <v>60</v>
      </c>
      <c r="B72" s="81">
        <v>2438219</v>
      </c>
      <c r="C72" s="81">
        <v>1940342</v>
      </c>
      <c r="D72" s="82">
        <v>0.42230650468116754</v>
      </c>
      <c r="E72" s="82">
        <v>0.6592891403502992</v>
      </c>
      <c r="F72" s="81">
        <v>1201.75830800637</v>
      </c>
      <c r="G72" s="76"/>
      <c r="H72" s="76"/>
    </row>
    <row r="73" spans="1:8" ht="12" customHeight="1" thickBot="1">
      <c r="A73" s="119" t="s">
        <v>61</v>
      </c>
      <c r="B73" s="81">
        <v>-545346</v>
      </c>
      <c r="C73" s="81">
        <v>-1209347</v>
      </c>
      <c r="D73" s="82" t="s">
        <v>206</v>
      </c>
      <c r="E73" s="82" t="s">
        <v>206</v>
      </c>
      <c r="F73" s="81" t="s">
        <v>206</v>
      </c>
      <c r="G73" s="76"/>
      <c r="H73" s="76"/>
    </row>
    <row r="74" spans="1:8" ht="12" customHeight="1" thickBot="1">
      <c r="A74" s="119" t="s">
        <v>62</v>
      </c>
      <c r="B74" s="81">
        <v>5145708</v>
      </c>
      <c r="C74" s="81">
        <v>4347286</v>
      </c>
      <c r="D74" s="82" t="s">
        <v>206</v>
      </c>
      <c r="E74" s="82" t="s">
        <v>206</v>
      </c>
      <c r="F74" s="81" t="s">
        <v>206</v>
      </c>
      <c r="G74" s="76"/>
      <c r="H74" s="76"/>
    </row>
    <row r="75" spans="1:8" ht="12" customHeight="1" thickBot="1">
      <c r="A75" s="119" t="s">
        <v>327</v>
      </c>
      <c r="B75" s="81">
        <v>723315</v>
      </c>
      <c r="C75" s="81">
        <v>149062</v>
      </c>
      <c r="D75" s="82" t="s">
        <v>206</v>
      </c>
      <c r="E75" s="82" t="s">
        <v>206</v>
      </c>
      <c r="F75" s="81" t="s">
        <v>206</v>
      </c>
      <c r="G75" s="76"/>
      <c r="H75" s="76"/>
    </row>
    <row r="76" spans="1:8" ht="12" customHeight="1" thickBot="1">
      <c r="A76" s="119" t="s">
        <v>63</v>
      </c>
      <c r="B76" s="81">
        <v>-450785</v>
      </c>
      <c r="C76" s="81">
        <v>82469</v>
      </c>
      <c r="D76" s="82"/>
      <c r="E76" s="82"/>
      <c r="F76" s="81"/>
      <c r="G76" s="76"/>
      <c r="H76" s="76"/>
    </row>
    <row r="77" spans="1:8" ht="12" customHeight="1" thickBot="1">
      <c r="A77" s="126" t="s">
        <v>64</v>
      </c>
      <c r="B77" s="81">
        <v>4873178</v>
      </c>
      <c r="C77" s="81">
        <v>4115755</v>
      </c>
      <c r="D77" s="82">
        <v>0.5762132894015177</v>
      </c>
      <c r="E77" s="82">
        <v>0.7511717858782752</v>
      </c>
      <c r="F77" s="81">
        <v>1372.458300441513</v>
      </c>
      <c r="G77" s="76"/>
      <c r="H77" s="76"/>
    </row>
    <row r="78" spans="1:8" ht="12" customHeight="1" thickBot="1">
      <c r="A78" s="119" t="s">
        <v>65</v>
      </c>
      <c r="B78" s="81">
        <v>0</v>
      </c>
      <c r="C78" s="81">
        <v>0</v>
      </c>
      <c r="D78" s="82"/>
      <c r="E78" s="82"/>
      <c r="F78" s="81"/>
      <c r="G78" s="76"/>
      <c r="H78" s="76"/>
    </row>
    <row r="79" spans="1:8" ht="12" customHeight="1" thickBot="1">
      <c r="A79" s="119" t="s">
        <v>66</v>
      </c>
      <c r="B79" s="81">
        <v>719977</v>
      </c>
      <c r="C79" s="81">
        <v>367363</v>
      </c>
      <c r="D79" s="82">
        <v>0.705417558916074</v>
      </c>
      <c r="E79" s="82">
        <v>0.8754951380173494</v>
      </c>
      <c r="F79" s="81">
        <v>1882.3428735922337</v>
      </c>
      <c r="G79" s="76"/>
      <c r="H79" s="76"/>
    </row>
    <row r="80" spans="1:8" ht="12" customHeight="1" thickBot="1">
      <c r="A80" s="127" t="s">
        <v>67</v>
      </c>
      <c r="B80" s="83">
        <v>4153201</v>
      </c>
      <c r="C80" s="83">
        <v>3748392</v>
      </c>
      <c r="D80" s="84">
        <v>0.5531350617297593</v>
      </c>
      <c r="E80" s="84">
        <v>0.744235348776203</v>
      </c>
      <c r="F80" s="83">
        <v>1335.09702261371</v>
      </c>
      <c r="G80" s="76"/>
      <c r="H80" s="76"/>
    </row>
    <row r="81" spans="1:9" ht="44.25" customHeight="1">
      <c r="A81" s="287" t="s">
        <v>333</v>
      </c>
      <c r="B81" s="287"/>
      <c r="C81" s="287"/>
      <c r="D81" s="287"/>
      <c r="E81" s="287"/>
      <c r="F81" s="287"/>
      <c r="G81" s="288"/>
      <c r="H81" s="76"/>
      <c r="I81" s="76"/>
    </row>
    <row r="82" spans="1:9" ht="9.75" customHeight="1">
      <c r="A82" s="128"/>
      <c r="B82" s="76"/>
      <c r="C82" s="76"/>
      <c r="D82" s="76"/>
      <c r="E82" s="76"/>
      <c r="F82" s="76"/>
      <c r="G82" s="76"/>
      <c r="H82" s="76"/>
      <c r="I82" s="76"/>
    </row>
    <row r="83" spans="1:9" ht="18" customHeight="1" thickBot="1">
      <c r="A83" s="129" t="s">
        <v>68</v>
      </c>
      <c r="B83" s="76"/>
      <c r="C83" s="76"/>
      <c r="D83" s="76"/>
      <c r="E83" s="76"/>
      <c r="F83" s="76"/>
      <c r="G83" s="76"/>
      <c r="H83" s="76"/>
      <c r="I83" s="76"/>
    </row>
    <row r="84" spans="1:9" ht="9" customHeight="1">
      <c r="A84" s="116"/>
      <c r="B84" s="77"/>
      <c r="C84" s="77"/>
      <c r="D84" s="77"/>
      <c r="E84" s="77"/>
      <c r="F84" s="77"/>
      <c r="G84" s="77"/>
      <c r="H84" s="77"/>
      <c r="I84" s="77"/>
    </row>
    <row r="85" spans="1:9" s="78" customFormat="1" ht="46.5" customHeight="1">
      <c r="A85" s="123"/>
      <c r="B85" s="37" t="s">
        <v>323</v>
      </c>
      <c r="C85" s="37" t="s">
        <v>413</v>
      </c>
      <c r="D85" s="37" t="s">
        <v>69</v>
      </c>
      <c r="E85" s="37" t="s">
        <v>70</v>
      </c>
      <c r="F85" s="37" t="s">
        <v>71</v>
      </c>
      <c r="G85" s="37" t="s">
        <v>72</v>
      </c>
      <c r="H85" s="37" t="s">
        <v>73</v>
      </c>
      <c r="I85" s="11" t="s">
        <v>74</v>
      </c>
    </row>
    <row r="86" spans="1:9" ht="10.5" customHeight="1" thickBot="1">
      <c r="A86" s="124"/>
      <c r="B86" s="85"/>
      <c r="C86" s="85"/>
      <c r="D86" s="85"/>
      <c r="E86" s="85"/>
      <c r="F86" s="85"/>
      <c r="G86" s="85"/>
      <c r="H86" s="85"/>
      <c r="I86" s="85"/>
    </row>
    <row r="87" spans="1:9" ht="24" customHeight="1" thickBot="1">
      <c r="A87" s="130" t="s">
        <v>75</v>
      </c>
      <c r="B87" s="86">
        <v>0.0030309751999999996</v>
      </c>
      <c r="C87" s="86">
        <v>0.0030202132</v>
      </c>
      <c r="D87" s="86">
        <v>0.0030299461013289317</v>
      </c>
      <c r="E87" s="86">
        <v>-0.070549206</v>
      </c>
      <c r="F87" s="87" t="s">
        <v>414</v>
      </c>
      <c r="G87" s="87" t="s">
        <v>415</v>
      </c>
      <c r="H87" s="87" t="s">
        <v>416</v>
      </c>
      <c r="I87" s="87" t="s">
        <v>417</v>
      </c>
    </row>
    <row r="88" spans="1:9" ht="24" customHeight="1" thickBot="1">
      <c r="A88" s="131" t="s">
        <v>76</v>
      </c>
      <c r="B88" s="88">
        <v>0.05005464404852906</v>
      </c>
      <c r="C88" s="88">
        <v>0.047885988</v>
      </c>
      <c r="D88" s="88">
        <v>0.05090503213185941</v>
      </c>
      <c r="E88" s="88">
        <v>0.0097694438</v>
      </c>
      <c r="F88" s="89" t="s">
        <v>418</v>
      </c>
      <c r="G88" s="89" t="s">
        <v>419</v>
      </c>
      <c r="H88" s="89" t="s">
        <v>420</v>
      </c>
      <c r="I88" s="89" t="s">
        <v>421</v>
      </c>
    </row>
    <row r="89" spans="1:9" ht="24" customHeight="1" thickBot="1">
      <c r="A89" s="131" t="s">
        <v>77</v>
      </c>
      <c r="B89" s="88">
        <v>0.57971065</v>
      </c>
      <c r="C89" s="88">
        <v>0.6043179</v>
      </c>
      <c r="D89" s="88">
        <v>0.6164030055813855</v>
      </c>
      <c r="E89" s="88">
        <v>0.2382324</v>
      </c>
      <c r="F89" s="89" t="s">
        <v>207</v>
      </c>
      <c r="G89" s="89" t="s">
        <v>208</v>
      </c>
      <c r="H89" s="89" t="s">
        <v>209</v>
      </c>
      <c r="I89" s="89" t="s">
        <v>210</v>
      </c>
    </row>
    <row r="90" spans="1:9" ht="24" customHeight="1" thickBot="1">
      <c r="A90" s="131" t="s">
        <v>78</v>
      </c>
      <c r="B90" s="88">
        <v>0.61372776</v>
      </c>
      <c r="C90" s="88">
        <v>0.68749624</v>
      </c>
      <c r="D90" s="88">
        <v>0.5529220911698929</v>
      </c>
      <c r="E90" s="88">
        <v>-0.46490685</v>
      </c>
      <c r="F90" s="89" t="s">
        <v>211</v>
      </c>
      <c r="G90" s="89" t="s">
        <v>212</v>
      </c>
      <c r="H90" s="89" t="s">
        <v>213</v>
      </c>
      <c r="I90" s="89" t="s">
        <v>214</v>
      </c>
    </row>
    <row r="91" spans="1:9" ht="24" customHeight="1" thickBot="1">
      <c r="A91" s="131" t="s">
        <v>79</v>
      </c>
      <c r="B91" s="88">
        <v>0.0048352357</v>
      </c>
      <c r="C91" s="88">
        <v>0.0056892384</v>
      </c>
      <c r="D91" s="88">
        <v>0.004932356311100103</v>
      </c>
      <c r="E91" s="88">
        <v>-0.0010503365</v>
      </c>
      <c r="F91" s="89" t="s">
        <v>422</v>
      </c>
      <c r="G91" s="89" t="s">
        <v>423</v>
      </c>
      <c r="H91" s="89" t="s">
        <v>424</v>
      </c>
      <c r="I91" s="89" t="s">
        <v>425</v>
      </c>
    </row>
    <row r="92" spans="1:9" ht="24" customHeight="1" thickBot="1">
      <c r="A92" s="131" t="s">
        <v>80</v>
      </c>
      <c r="B92" s="88">
        <v>0.015494636867264364</v>
      </c>
      <c r="C92" s="88">
        <v>0.011238969509899638</v>
      </c>
      <c r="D92" s="88">
        <v>0.01533742464790482</v>
      </c>
      <c r="E92" s="88">
        <v>0</v>
      </c>
      <c r="F92" s="89" t="s">
        <v>426</v>
      </c>
      <c r="G92" s="89" t="s">
        <v>427</v>
      </c>
      <c r="H92" s="89" t="s">
        <v>428</v>
      </c>
      <c r="I92" s="89" t="s">
        <v>429</v>
      </c>
    </row>
    <row r="93" spans="1:9" ht="24" customHeight="1" thickBot="1">
      <c r="A93" s="131" t="s">
        <v>81</v>
      </c>
      <c r="B93" s="88">
        <v>0.006304602667671665</v>
      </c>
      <c r="C93" s="88">
        <v>0.0061172734821716744</v>
      </c>
      <c r="D93" s="88">
        <v>0.006080681324464053</v>
      </c>
      <c r="E93" s="88">
        <v>-0.005803463765388805</v>
      </c>
      <c r="F93" s="89" t="s">
        <v>430</v>
      </c>
      <c r="G93" s="89" t="s">
        <v>431</v>
      </c>
      <c r="H93" s="89" t="s">
        <v>432</v>
      </c>
      <c r="I93" s="89" t="s">
        <v>433</v>
      </c>
    </row>
    <row r="94" spans="1:9" ht="24" customHeight="1" thickBot="1">
      <c r="A94" s="131" t="s">
        <v>82</v>
      </c>
      <c r="B94" s="88">
        <v>-0.006801982790785146</v>
      </c>
      <c r="C94" s="88">
        <v>0.00042867386193797766</v>
      </c>
      <c r="D94" s="88">
        <v>0.0066282801035639155</v>
      </c>
      <c r="E94" s="88">
        <v>-0.04096305149920751</v>
      </c>
      <c r="F94" s="89" t="s">
        <v>434</v>
      </c>
      <c r="G94" s="89" t="s">
        <v>435</v>
      </c>
      <c r="H94" s="89" t="s">
        <v>436</v>
      </c>
      <c r="I94" s="89" t="s">
        <v>437</v>
      </c>
    </row>
    <row r="95" spans="1:9" ht="24" customHeight="1" thickBot="1">
      <c r="A95" s="131" t="s">
        <v>83</v>
      </c>
      <c r="B95" s="88">
        <v>0.0011710061</v>
      </c>
      <c r="C95" s="88">
        <v>0.0009277905973960592</v>
      </c>
      <c r="D95" s="88">
        <v>-0.00023758058522570181</v>
      </c>
      <c r="E95" s="88">
        <v>-0.0092253257</v>
      </c>
      <c r="F95" s="89" t="s">
        <v>438</v>
      </c>
      <c r="G95" s="89" t="s">
        <v>439</v>
      </c>
      <c r="H95" s="89" t="s">
        <v>440</v>
      </c>
      <c r="I95" s="89" t="s">
        <v>441</v>
      </c>
    </row>
    <row r="96" spans="1:9" ht="24" customHeight="1" thickBot="1">
      <c r="A96" s="132" t="s">
        <v>84</v>
      </c>
      <c r="B96" s="90">
        <v>0.005408440099999999</v>
      </c>
      <c r="C96" s="90">
        <v>0.0058519503</v>
      </c>
      <c r="D96" s="90">
        <v>0.005432726085144936</v>
      </c>
      <c r="E96" s="90">
        <v>-0.00089160069</v>
      </c>
      <c r="F96" s="91" t="s">
        <v>442</v>
      </c>
      <c r="G96" s="91" t="s">
        <v>443</v>
      </c>
      <c r="H96" s="91" t="s">
        <v>444</v>
      </c>
      <c r="I96" s="91" t="s">
        <v>445</v>
      </c>
    </row>
    <row r="97" spans="1:9" ht="19.5" customHeight="1">
      <c r="A97" s="289" t="s">
        <v>334</v>
      </c>
      <c r="B97" s="289"/>
      <c r="C97" s="289"/>
      <c r="D97" s="289"/>
      <c r="E97" s="289"/>
      <c r="F97" s="289"/>
      <c r="G97" s="289"/>
      <c r="H97" s="289"/>
      <c r="I97" s="289"/>
    </row>
    <row r="98" spans="1:9" ht="12" customHeight="1">
      <c r="A98" s="128"/>
      <c r="B98" s="76"/>
      <c r="C98" s="76"/>
      <c r="D98" s="76"/>
      <c r="E98" s="76"/>
      <c r="F98" s="76"/>
      <c r="G98" s="76"/>
      <c r="H98" s="76"/>
      <c r="I98" s="76"/>
    </row>
    <row r="99" spans="1:10" ht="16.5" thickBot="1">
      <c r="A99" s="134" t="s">
        <v>215</v>
      </c>
      <c r="B99" s="92"/>
      <c r="C99" s="92"/>
      <c r="D99" s="92"/>
      <c r="E99" s="92"/>
      <c r="F99" s="92"/>
      <c r="G99" s="92"/>
      <c r="H99" s="92"/>
      <c r="I99" s="92"/>
      <c r="J99" s="92"/>
    </row>
    <row r="100" ht="10.5" customHeight="1">
      <c r="A100" s="115"/>
    </row>
    <row r="101" spans="1:10" s="78" customFormat="1" ht="54" customHeight="1">
      <c r="A101" s="123"/>
      <c r="B101" s="37" t="s">
        <v>323</v>
      </c>
      <c r="C101" s="37" t="s">
        <v>324</v>
      </c>
      <c r="D101" s="37" t="s">
        <v>69</v>
      </c>
      <c r="E101" s="37" t="s">
        <v>70</v>
      </c>
      <c r="F101" s="37" t="s">
        <v>71</v>
      </c>
      <c r="G101" s="37" t="s">
        <v>72</v>
      </c>
      <c r="H101" s="37" t="s">
        <v>73</v>
      </c>
      <c r="I101" s="37" t="s">
        <v>74</v>
      </c>
      <c r="J101" s="11" t="s">
        <v>321</v>
      </c>
    </row>
    <row r="102" spans="1:10" ht="8.25" customHeight="1" thickBot="1">
      <c r="A102" s="123"/>
      <c r="B102" s="73"/>
      <c r="C102" s="73"/>
      <c r="D102" s="73"/>
      <c r="E102" s="73"/>
      <c r="F102" s="73"/>
      <c r="G102" s="73"/>
      <c r="H102" s="73"/>
      <c r="I102" s="73"/>
      <c r="J102" s="73"/>
    </row>
    <row r="103" spans="1:10" ht="10.5" customHeight="1" thickBot="1">
      <c r="A103" s="118" t="s">
        <v>85</v>
      </c>
      <c r="B103" s="105"/>
      <c r="C103" s="105"/>
      <c r="D103" s="105"/>
      <c r="E103" s="105"/>
      <c r="F103" s="105"/>
      <c r="G103" s="105"/>
      <c r="H103" s="105"/>
      <c r="I103" s="105"/>
      <c r="J103" s="105"/>
    </row>
    <row r="104" spans="1:10" ht="24.75" customHeight="1" thickBot="1">
      <c r="A104" s="119" t="s">
        <v>86</v>
      </c>
      <c r="B104" s="88">
        <v>0.039447622</v>
      </c>
      <c r="C104" s="88">
        <v>0.037441137</v>
      </c>
      <c r="D104" s="88">
        <v>0.042489843755295145</v>
      </c>
      <c r="E104" s="106">
        <v>0</v>
      </c>
      <c r="F104" s="88" t="s">
        <v>222</v>
      </c>
      <c r="G104" s="88" t="s">
        <v>223</v>
      </c>
      <c r="H104" s="88" t="s">
        <v>224</v>
      </c>
      <c r="I104" s="88" t="s">
        <v>225</v>
      </c>
      <c r="J104" s="88"/>
    </row>
    <row r="105" spans="1:10" ht="24.75" customHeight="1" thickBot="1">
      <c r="A105" s="119" t="s">
        <v>87</v>
      </c>
      <c r="B105" s="88">
        <v>0.031595401</v>
      </c>
      <c r="C105" s="88">
        <v>0.024965621</v>
      </c>
      <c r="D105" s="88">
        <v>0.03313573453121461</v>
      </c>
      <c r="E105" s="106">
        <v>0</v>
      </c>
      <c r="F105" s="88" t="s">
        <v>226</v>
      </c>
      <c r="G105" s="88" t="s">
        <v>227</v>
      </c>
      <c r="H105" s="88" t="s">
        <v>228</v>
      </c>
      <c r="I105" s="88" t="s">
        <v>229</v>
      </c>
      <c r="J105" s="88"/>
    </row>
    <row r="106" spans="1:10" ht="24.75" customHeight="1" thickBot="1">
      <c r="A106" s="119" t="s">
        <v>88</v>
      </c>
      <c r="B106" s="88">
        <v>0.058005717</v>
      </c>
      <c r="C106" s="88">
        <v>0.059289356</v>
      </c>
      <c r="D106" s="88">
        <v>0.06071495155838361</v>
      </c>
      <c r="E106" s="106">
        <v>0</v>
      </c>
      <c r="F106" s="88" t="s">
        <v>230</v>
      </c>
      <c r="G106" s="88" t="s">
        <v>231</v>
      </c>
      <c r="H106" s="88" t="s">
        <v>232</v>
      </c>
      <c r="I106" s="88" t="s">
        <v>233</v>
      </c>
      <c r="J106" s="88"/>
    </row>
    <row r="107" spans="1:10" ht="24.75" customHeight="1" thickBot="1">
      <c r="A107" s="119" t="s">
        <v>446</v>
      </c>
      <c r="B107" s="88">
        <v>0.0012100128</v>
      </c>
      <c r="C107" s="88">
        <v>0.0012979726</v>
      </c>
      <c r="D107" s="88">
        <v>0.0010366308484761123</v>
      </c>
      <c r="E107" s="106">
        <v>0</v>
      </c>
      <c r="F107" s="88" t="s">
        <v>234</v>
      </c>
      <c r="G107" s="88" t="s">
        <v>235</v>
      </c>
      <c r="H107" s="88" t="s">
        <v>235</v>
      </c>
      <c r="I107" s="88" t="s">
        <v>236</v>
      </c>
      <c r="J107" s="88"/>
    </row>
    <row r="108" spans="1:10" ht="24.75" customHeight="1" thickBot="1">
      <c r="A108" s="119" t="s">
        <v>89</v>
      </c>
      <c r="B108" s="88">
        <v>1.0485116</v>
      </c>
      <c r="C108" s="88">
        <v>0.84027804</v>
      </c>
      <c r="D108" s="88">
        <v>1.0419250995015714</v>
      </c>
      <c r="E108" s="106">
        <v>0.57904844</v>
      </c>
      <c r="F108" s="88" t="s">
        <v>237</v>
      </c>
      <c r="G108" s="88" t="s">
        <v>238</v>
      </c>
      <c r="H108" s="88" t="s">
        <v>239</v>
      </c>
      <c r="I108" s="88" t="s">
        <v>240</v>
      </c>
      <c r="J108" s="88"/>
    </row>
    <row r="109" spans="1:10" ht="24.75" customHeight="1" thickBot="1">
      <c r="A109" s="119" t="s">
        <v>90</v>
      </c>
      <c r="B109" s="88">
        <v>2.080394077667295</v>
      </c>
      <c r="C109" s="88">
        <v>1.6034331395669388</v>
      </c>
      <c r="D109" s="88">
        <v>2.229191694974435</v>
      </c>
      <c r="E109" s="106">
        <v>0</v>
      </c>
      <c r="F109" s="88" t="s">
        <v>241</v>
      </c>
      <c r="G109" s="88" t="s">
        <v>242</v>
      </c>
      <c r="H109" s="88" t="s">
        <v>243</v>
      </c>
      <c r="I109" s="88" t="s">
        <v>244</v>
      </c>
      <c r="J109" s="107">
        <v>0</v>
      </c>
    </row>
    <row r="110" spans="1:10" ht="24.75" customHeight="1" thickBot="1">
      <c r="A110" s="119" t="s">
        <v>91</v>
      </c>
      <c r="B110" s="107"/>
      <c r="C110" s="88"/>
      <c r="D110" s="88"/>
      <c r="E110" s="106"/>
      <c r="F110" s="88"/>
      <c r="G110" s="88"/>
      <c r="H110" s="88"/>
      <c r="I110" s="88"/>
      <c r="J110" s="107">
        <v>0</v>
      </c>
    </row>
    <row r="111" spans="1:10" ht="24.75" customHeight="1" thickBot="1">
      <c r="A111" s="120" t="s">
        <v>92</v>
      </c>
      <c r="B111" s="109">
        <v>0.55690626</v>
      </c>
      <c r="C111" s="109">
        <v>0.14794251</v>
      </c>
      <c r="D111" s="109">
        <v>0.3894174733562175</v>
      </c>
      <c r="E111" s="110">
        <v>0</v>
      </c>
      <c r="F111" s="109" t="s">
        <v>245</v>
      </c>
      <c r="G111" s="109" t="s">
        <v>246</v>
      </c>
      <c r="H111" s="109" t="s">
        <v>247</v>
      </c>
      <c r="I111" s="109" t="s">
        <v>248</v>
      </c>
      <c r="J111" s="109"/>
    </row>
    <row r="112" spans="1:10" ht="12" customHeight="1" thickBot="1">
      <c r="A112" s="121" t="s">
        <v>93</v>
      </c>
      <c r="B112" s="113"/>
      <c r="C112" s="113"/>
      <c r="D112" s="113"/>
      <c r="E112" s="114"/>
      <c r="F112" s="113"/>
      <c r="G112" s="113"/>
      <c r="H112" s="113"/>
      <c r="I112" s="113"/>
      <c r="J112" s="113"/>
    </row>
    <row r="113" spans="1:10" ht="23.25" customHeight="1" thickBot="1">
      <c r="A113" s="119" t="s">
        <v>216</v>
      </c>
      <c r="B113" s="88">
        <v>-0.4174906650220102</v>
      </c>
      <c r="C113" s="88">
        <v>-0.19512553330440272</v>
      </c>
      <c r="D113" s="88">
        <v>-0.4900291602521429</v>
      </c>
      <c r="E113" s="106">
        <v>-2.6171511</v>
      </c>
      <c r="F113" s="88" t="s">
        <v>249</v>
      </c>
      <c r="G113" s="88" t="s">
        <v>250</v>
      </c>
      <c r="H113" s="88" t="s">
        <v>251</v>
      </c>
      <c r="I113" s="88" t="s">
        <v>252</v>
      </c>
      <c r="J113" s="88"/>
    </row>
    <row r="114" spans="1:10" ht="23.25" customHeight="1" thickBot="1">
      <c r="A114" s="119" t="s">
        <v>217</v>
      </c>
      <c r="B114" s="88">
        <v>-0.8476135310423596</v>
      </c>
      <c r="C114" s="88">
        <v>-0.32862676498611665</v>
      </c>
      <c r="D114" s="88">
        <v>-0.9374966991812335</v>
      </c>
      <c r="E114" s="106">
        <v>-2.826156</v>
      </c>
      <c r="F114" s="88" t="s">
        <v>253</v>
      </c>
      <c r="G114" s="88" t="s">
        <v>254</v>
      </c>
      <c r="H114" s="88" t="s">
        <v>255</v>
      </c>
      <c r="I114" s="88" t="s">
        <v>256</v>
      </c>
      <c r="J114" s="88"/>
    </row>
    <row r="115" spans="1:10" ht="23.25" customHeight="1" thickBot="1">
      <c r="A115" s="119" t="s">
        <v>218</v>
      </c>
      <c r="B115" s="88">
        <v>-1.265104182142736</v>
      </c>
      <c r="C115" s="88">
        <v>-0.5237522943835939</v>
      </c>
      <c r="D115" s="88">
        <v>-1.4275258467478231</v>
      </c>
      <c r="E115" s="106">
        <v>-3.8102439</v>
      </c>
      <c r="F115" s="88" t="s">
        <v>257</v>
      </c>
      <c r="G115" s="88" t="s">
        <v>258</v>
      </c>
      <c r="H115" s="88" t="s">
        <v>259</v>
      </c>
      <c r="I115" s="88" t="s">
        <v>260</v>
      </c>
      <c r="J115" s="88"/>
    </row>
    <row r="116" spans="1:10" ht="23.25" customHeight="1" thickBot="1">
      <c r="A116" s="120" t="s">
        <v>94</v>
      </c>
      <c r="B116" s="109">
        <v>-4.4225847</v>
      </c>
      <c r="C116" s="109">
        <v>-0.68975</v>
      </c>
      <c r="D116" s="109"/>
      <c r="E116" s="110"/>
      <c r="F116" s="109"/>
      <c r="G116" s="109"/>
      <c r="H116" s="109"/>
      <c r="I116" s="109"/>
      <c r="J116" s="109"/>
    </row>
    <row r="117" spans="1:10" ht="11.25" customHeight="1" thickBot="1">
      <c r="A117" s="121" t="s">
        <v>95</v>
      </c>
      <c r="B117" s="113"/>
      <c r="C117" s="113"/>
      <c r="D117" s="113"/>
      <c r="E117" s="114"/>
      <c r="F117" s="113"/>
      <c r="G117" s="113"/>
      <c r="H117" s="113"/>
      <c r="I117" s="113"/>
      <c r="J117" s="113"/>
    </row>
    <row r="118" spans="1:10" ht="23.25" customHeight="1" thickBot="1">
      <c r="A118" s="119" t="s">
        <v>96</v>
      </c>
      <c r="B118" s="88">
        <v>-1.9636730491094174</v>
      </c>
      <c r="C118" s="88">
        <v>-1.601994044807915</v>
      </c>
      <c r="D118" s="88">
        <v>-1.7732118197581952</v>
      </c>
      <c r="E118" s="106">
        <v>-6.976528975059751</v>
      </c>
      <c r="F118" s="88" t="s">
        <v>293</v>
      </c>
      <c r="G118" s="88" t="s">
        <v>294</v>
      </c>
      <c r="H118" s="88" t="s">
        <v>295</v>
      </c>
      <c r="I118" s="88" t="s">
        <v>296</v>
      </c>
      <c r="J118" s="88"/>
    </row>
    <row r="119" spans="1:10" ht="23.25" customHeight="1" thickBot="1">
      <c r="A119" s="119" t="s">
        <v>97</v>
      </c>
      <c r="B119" s="88">
        <v>0.07278737342313382</v>
      </c>
      <c r="C119" s="88">
        <v>-1.319946584462552</v>
      </c>
      <c r="D119" s="88">
        <v>0.047876986794190265</v>
      </c>
      <c r="E119" s="106">
        <v>-3.1466548215515844</v>
      </c>
      <c r="F119" s="88" t="s">
        <v>297</v>
      </c>
      <c r="G119" s="88" t="s">
        <v>298</v>
      </c>
      <c r="H119" s="88" t="s">
        <v>299</v>
      </c>
      <c r="I119" s="88" t="s">
        <v>300</v>
      </c>
      <c r="J119" s="88"/>
    </row>
    <row r="120" spans="1:10" ht="23.25" customHeight="1" thickBot="1">
      <c r="A120" s="120" t="s">
        <v>98</v>
      </c>
      <c r="B120" s="109">
        <v>0.33316288667044586</v>
      </c>
      <c r="C120" s="109">
        <v>-0.6405936467363926</v>
      </c>
      <c r="D120" s="109">
        <v>0.18635333272089677</v>
      </c>
      <c r="E120" s="110">
        <v>-10.423788165676019</v>
      </c>
      <c r="F120" s="109" t="s">
        <v>301</v>
      </c>
      <c r="G120" s="109" t="s">
        <v>302</v>
      </c>
      <c r="H120" s="109" t="s">
        <v>303</v>
      </c>
      <c r="I120" s="109" t="s">
        <v>304</v>
      </c>
      <c r="J120" s="109"/>
    </row>
    <row r="121" spans="1:10" ht="10.5" customHeight="1" thickBot="1">
      <c r="A121" s="121" t="s">
        <v>99</v>
      </c>
      <c r="B121" s="113"/>
      <c r="C121" s="113"/>
      <c r="D121" s="113"/>
      <c r="E121" s="114"/>
      <c r="F121" s="113"/>
      <c r="G121" s="113"/>
      <c r="H121" s="113"/>
      <c r="I121" s="113"/>
      <c r="J121" s="113"/>
    </row>
    <row r="122" spans="1:10" ht="23.25" customHeight="1" thickBot="1">
      <c r="A122" s="119" t="s">
        <v>100</v>
      </c>
      <c r="B122" s="88">
        <v>0.065277006</v>
      </c>
      <c r="C122" s="88">
        <v>0.092622676</v>
      </c>
      <c r="D122" s="88">
        <v>0.15664310886589028</v>
      </c>
      <c r="E122" s="106">
        <v>0.01332117</v>
      </c>
      <c r="F122" s="88" t="s">
        <v>261</v>
      </c>
      <c r="G122" s="88" t="s">
        <v>262</v>
      </c>
      <c r="H122" s="88" t="s">
        <v>263</v>
      </c>
      <c r="I122" s="88" t="s">
        <v>264</v>
      </c>
      <c r="J122" s="88"/>
    </row>
    <row r="123" spans="1:10" ht="23.25" customHeight="1" thickBot="1">
      <c r="A123" s="119" t="s">
        <v>101</v>
      </c>
      <c r="B123" s="88">
        <v>0.70613333</v>
      </c>
      <c r="C123" s="88">
        <v>0.65982993</v>
      </c>
      <c r="D123" s="88">
        <v>0.9219345310944852</v>
      </c>
      <c r="E123" s="106">
        <v>0.019400511</v>
      </c>
      <c r="F123" s="88" t="s">
        <v>265</v>
      </c>
      <c r="G123" s="88" t="s">
        <v>266</v>
      </c>
      <c r="H123" s="88" t="s">
        <v>267</v>
      </c>
      <c r="I123" s="88" t="s">
        <v>268</v>
      </c>
      <c r="J123" s="88"/>
    </row>
    <row r="124" spans="1:10" ht="23.25" customHeight="1" thickBot="1">
      <c r="A124" s="119" t="s">
        <v>219</v>
      </c>
      <c r="B124" s="88">
        <v>0.45071667</v>
      </c>
      <c r="C124" s="88">
        <v>0.4630585</v>
      </c>
      <c r="D124" s="88">
        <v>0.49723238943192644</v>
      </c>
      <c r="E124" s="106">
        <v>0.019681935</v>
      </c>
      <c r="F124" s="88" t="s">
        <v>269</v>
      </c>
      <c r="G124" s="88" t="s">
        <v>270</v>
      </c>
      <c r="H124" s="88" t="s">
        <v>271</v>
      </c>
      <c r="I124" s="88" t="s">
        <v>272</v>
      </c>
      <c r="J124" s="88"/>
    </row>
    <row r="125" spans="1:10" ht="23.25" customHeight="1" thickBot="1">
      <c r="A125" s="119" t="s">
        <v>102</v>
      </c>
      <c r="B125" s="88">
        <v>0.61011403</v>
      </c>
      <c r="C125" s="88">
        <v>0.61417343</v>
      </c>
      <c r="D125" s="88">
        <v>0.6793278893250447</v>
      </c>
      <c r="E125" s="106">
        <v>0.2503423</v>
      </c>
      <c r="F125" s="88" t="s">
        <v>273</v>
      </c>
      <c r="G125" s="88" t="s">
        <v>274</v>
      </c>
      <c r="H125" s="88" t="s">
        <v>275</v>
      </c>
      <c r="I125" s="88" t="s">
        <v>276</v>
      </c>
      <c r="J125" s="88"/>
    </row>
    <row r="126" spans="1:10" ht="23.25" customHeight="1" thickBot="1">
      <c r="A126" s="119" t="s">
        <v>103</v>
      </c>
      <c r="B126" s="88">
        <v>-0.36374526</v>
      </c>
      <c r="C126" s="88">
        <v>-0.32662522</v>
      </c>
      <c r="D126" s="88">
        <v>-0.36374526434449356</v>
      </c>
      <c r="E126" s="106">
        <v>-0.76265282</v>
      </c>
      <c r="F126" s="88" t="s">
        <v>277</v>
      </c>
      <c r="G126" s="88" t="s">
        <v>278</v>
      </c>
      <c r="H126" s="88" t="s">
        <v>279</v>
      </c>
      <c r="I126" s="88" t="s">
        <v>280</v>
      </c>
      <c r="J126" s="88"/>
    </row>
    <row r="127" spans="1:10" ht="23.25" customHeight="1" thickBot="1">
      <c r="A127" s="119" t="s">
        <v>104</v>
      </c>
      <c r="B127" s="88">
        <v>-0.042023069</v>
      </c>
      <c r="C127" s="88">
        <v>-0.020409641</v>
      </c>
      <c r="D127" s="88">
        <v>-0.04202306809089695</v>
      </c>
      <c r="E127" s="106">
        <v>-0.5561426</v>
      </c>
      <c r="F127" s="88" t="s">
        <v>281</v>
      </c>
      <c r="G127" s="88" t="s">
        <v>282</v>
      </c>
      <c r="H127" s="88" t="s">
        <v>283</v>
      </c>
      <c r="I127" s="88" t="s">
        <v>284</v>
      </c>
      <c r="J127" s="88"/>
    </row>
    <row r="128" spans="1:10" ht="23.25" customHeight="1" thickBot="1">
      <c r="A128" s="119" t="s">
        <v>105</v>
      </c>
      <c r="B128" s="88">
        <v>-0.37584715</v>
      </c>
      <c r="C128" s="88">
        <v>-0.36117669</v>
      </c>
      <c r="D128" s="88">
        <v>-0.3758471500509547</v>
      </c>
      <c r="E128" s="106">
        <v>-0.79255986</v>
      </c>
      <c r="F128" s="88" t="s">
        <v>285</v>
      </c>
      <c r="G128" s="88" t="s">
        <v>286</v>
      </c>
      <c r="H128" s="88" t="s">
        <v>287</v>
      </c>
      <c r="I128" s="88" t="s">
        <v>288</v>
      </c>
      <c r="J128" s="88"/>
    </row>
    <row r="129" spans="1:10" ht="23.25" customHeight="1" thickBot="1">
      <c r="A129" s="120" t="s">
        <v>106</v>
      </c>
      <c r="B129" s="109">
        <v>-0.042750209</v>
      </c>
      <c r="C129" s="109">
        <v>-0.042251637</v>
      </c>
      <c r="D129" s="109">
        <v>-0.04275020958153395</v>
      </c>
      <c r="E129" s="110">
        <v>-0.79255986</v>
      </c>
      <c r="F129" s="109" t="s">
        <v>289</v>
      </c>
      <c r="G129" s="109" t="s">
        <v>290</v>
      </c>
      <c r="H129" s="109" t="s">
        <v>291</v>
      </c>
      <c r="I129" s="109" t="s">
        <v>292</v>
      </c>
      <c r="J129" s="109"/>
    </row>
    <row r="130" spans="1:10" ht="10.5" customHeight="1" thickBot="1">
      <c r="A130" s="121" t="s">
        <v>107</v>
      </c>
      <c r="B130" s="112"/>
      <c r="C130" s="112"/>
      <c r="D130" s="112"/>
      <c r="E130" s="112"/>
      <c r="F130" s="112"/>
      <c r="G130" s="112"/>
      <c r="H130" s="112"/>
      <c r="I130" s="112"/>
      <c r="J130" s="112"/>
    </row>
    <row r="131" spans="1:10" ht="22.5" customHeight="1" thickBot="1">
      <c r="A131" s="119" t="s">
        <v>220</v>
      </c>
      <c r="B131" s="88">
        <v>0.1446819950992249</v>
      </c>
      <c r="C131" s="88">
        <v>0.14792397911801422</v>
      </c>
      <c r="D131" s="88">
        <v>0.14319506664201523</v>
      </c>
      <c r="E131" s="106">
        <v>0.10779743</v>
      </c>
      <c r="F131" s="88" t="s">
        <v>305</v>
      </c>
      <c r="G131" s="88" t="s">
        <v>306</v>
      </c>
      <c r="H131" s="88" t="s">
        <v>307</v>
      </c>
      <c r="I131" s="88" t="s">
        <v>308</v>
      </c>
      <c r="J131" s="107">
        <v>0</v>
      </c>
    </row>
    <row r="132" spans="1:10" ht="22.5" customHeight="1" thickBot="1">
      <c r="A132" s="119" t="s">
        <v>221</v>
      </c>
      <c r="B132" s="88">
        <v>0.9010176656803282</v>
      </c>
      <c r="C132" s="88">
        <v>0.9026936453133143</v>
      </c>
      <c r="D132" s="88">
        <v>0.8971330445684403</v>
      </c>
      <c r="E132" s="106">
        <v>0.60933839</v>
      </c>
      <c r="F132" s="88" t="s">
        <v>309</v>
      </c>
      <c r="G132" s="88" t="s">
        <v>310</v>
      </c>
      <c r="H132" s="88" t="s">
        <v>311</v>
      </c>
      <c r="I132" s="88" t="s">
        <v>312</v>
      </c>
      <c r="J132" s="108"/>
    </row>
    <row r="133" spans="1:10" ht="22.5" customHeight="1" thickBot="1">
      <c r="A133" s="119" t="s">
        <v>108</v>
      </c>
      <c r="B133" s="88">
        <v>0.08320401216819345</v>
      </c>
      <c r="C133" s="88">
        <v>0.07423417922627261</v>
      </c>
      <c r="D133" s="88">
        <v>0.070420156963647</v>
      </c>
      <c r="E133" s="106">
        <v>0.038588416</v>
      </c>
      <c r="F133" s="88" t="s">
        <v>313</v>
      </c>
      <c r="G133" s="88" t="s">
        <v>314</v>
      </c>
      <c r="H133" s="88" t="s">
        <v>315</v>
      </c>
      <c r="I133" s="88" t="s">
        <v>316</v>
      </c>
      <c r="J133" s="108"/>
    </row>
    <row r="134" spans="1:10" ht="22.5" customHeight="1" thickBot="1">
      <c r="A134" s="120" t="s">
        <v>109</v>
      </c>
      <c r="B134" s="109">
        <v>0.4470631857075908</v>
      </c>
      <c r="C134" s="109">
        <v>0.4220507315601334</v>
      </c>
      <c r="D134" s="109">
        <v>0.399307182616906</v>
      </c>
      <c r="E134" s="110">
        <v>0.25786725</v>
      </c>
      <c r="F134" s="109" t="s">
        <v>317</v>
      </c>
      <c r="G134" s="109" t="s">
        <v>318</v>
      </c>
      <c r="H134" s="109" t="s">
        <v>319</v>
      </c>
      <c r="I134" s="109" t="s">
        <v>320</v>
      </c>
      <c r="J134" s="111"/>
    </row>
    <row r="135" spans="1:9" ht="21.75" customHeight="1">
      <c r="A135" s="289" t="s">
        <v>334</v>
      </c>
      <c r="B135" s="289"/>
      <c r="C135" s="289"/>
      <c r="D135" s="289"/>
      <c r="E135" s="289"/>
      <c r="F135" s="289"/>
      <c r="G135" s="289"/>
      <c r="H135" s="289"/>
      <c r="I135" s="289"/>
    </row>
  </sheetData>
  <mergeCells count="4">
    <mergeCell ref="A53:H53"/>
    <mergeCell ref="A81:G81"/>
    <mergeCell ref="A97:I97"/>
    <mergeCell ref="A135:I135"/>
  </mergeCells>
  <printOptions/>
  <pageMargins left="0.5" right="0.5" top="0.5" bottom="0.5" header="0.5" footer="0.5"/>
  <pageSetup horizontalDpi="600" verticalDpi="600" orientation="portrait" paperSize="9" scale="91" r:id="rId1"/>
  <rowBreaks count="2" manualBreakCount="2">
    <brk id="53" max="10" man="1"/>
    <brk id="98" max="10"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N100"/>
  <sheetViews>
    <sheetView view="pageBreakPreview" zoomScaleSheetLayoutView="100" workbookViewId="0" topLeftCell="A37">
      <selection activeCell="A96" sqref="A96"/>
    </sheetView>
  </sheetViews>
  <sheetFormatPr defaultColWidth="9.00390625" defaultRowHeight="14.25"/>
  <cols>
    <col min="1" max="1" width="37.625" style="233" customWidth="1"/>
    <col min="2" max="3" width="8.125" style="233" customWidth="1"/>
    <col min="4" max="4" width="5.375" style="233" customWidth="1"/>
    <col min="5" max="5" width="5.375" style="234" customWidth="1"/>
    <col min="6" max="8" width="5.375" style="233" customWidth="1"/>
    <col min="9" max="16384" width="9.00390625" style="72" customWidth="1"/>
  </cols>
  <sheetData>
    <row r="1" spans="1:8" ht="16.5" thickBot="1">
      <c r="A1" s="225" t="s">
        <v>487</v>
      </c>
      <c r="B1" s="225"/>
      <c r="C1" s="226"/>
      <c r="D1" s="226"/>
      <c r="E1" s="227"/>
      <c r="F1" s="227"/>
      <c r="G1" s="227"/>
      <c r="H1" s="227"/>
    </row>
    <row r="2" spans="1:14" ht="9" customHeight="1">
      <c r="A2" s="175"/>
      <c r="B2" s="175"/>
      <c r="C2" s="176"/>
      <c r="D2" s="176"/>
      <c r="E2" s="176"/>
      <c r="F2" s="176"/>
      <c r="G2" s="176"/>
      <c r="H2" s="176"/>
      <c r="I2" s="76"/>
      <c r="J2" s="76"/>
      <c r="K2" s="76"/>
      <c r="L2" s="76"/>
      <c r="M2" s="76"/>
      <c r="N2" s="76"/>
    </row>
    <row r="3" spans="1:14" ht="14.25">
      <c r="A3" s="177"/>
      <c r="B3" s="273">
        <v>38807</v>
      </c>
      <c r="C3" s="273">
        <v>38442</v>
      </c>
      <c r="D3" s="280" t="s">
        <v>447</v>
      </c>
      <c r="E3" s="151"/>
      <c r="F3" s="176"/>
      <c r="G3" s="176"/>
      <c r="H3" s="176"/>
      <c r="I3" s="76"/>
      <c r="J3" s="76"/>
      <c r="K3" s="76"/>
      <c r="L3" s="76"/>
      <c r="M3" s="76"/>
      <c r="N3" s="76"/>
    </row>
    <row r="4" spans="1:14" ht="9" customHeight="1" thickBot="1">
      <c r="A4" s="178"/>
      <c r="B4" s="179"/>
      <c r="C4" s="179"/>
      <c r="D4" s="154"/>
      <c r="E4" s="151"/>
      <c r="F4" s="176"/>
      <c r="G4" s="176"/>
      <c r="H4" s="176"/>
      <c r="I4" s="76"/>
      <c r="J4" s="76"/>
      <c r="K4" s="76"/>
      <c r="L4" s="76"/>
      <c r="M4" s="76"/>
      <c r="N4" s="76"/>
    </row>
    <row r="5" spans="1:14" ht="12" customHeight="1" thickBot="1">
      <c r="A5" s="235" t="s">
        <v>448</v>
      </c>
      <c r="B5" s="236">
        <v>25</v>
      </c>
      <c r="C5" s="236">
        <v>25</v>
      </c>
      <c r="D5" s="236">
        <f>B5-C5</f>
        <v>0</v>
      </c>
      <c r="E5" s="151"/>
      <c r="F5" s="151"/>
      <c r="G5" s="151"/>
      <c r="H5" s="151"/>
      <c r="I5" s="76"/>
      <c r="J5" s="76"/>
      <c r="K5" s="76"/>
      <c r="L5" s="76"/>
      <c r="M5" s="76"/>
      <c r="N5" s="76"/>
    </row>
    <row r="6" spans="1:14" ht="12" customHeight="1" thickBot="1">
      <c r="A6" s="237" t="s">
        <v>449</v>
      </c>
      <c r="B6" s="238">
        <v>6</v>
      </c>
      <c r="C6" s="238">
        <v>5</v>
      </c>
      <c r="D6" s="238">
        <f>B6-C6</f>
        <v>1</v>
      </c>
      <c r="E6" s="151"/>
      <c r="F6" s="151"/>
      <c r="G6" s="151"/>
      <c r="H6" s="151"/>
      <c r="I6" s="76"/>
      <c r="J6" s="76"/>
      <c r="K6" s="76"/>
      <c r="L6" s="76"/>
      <c r="M6" s="76"/>
      <c r="N6" s="76"/>
    </row>
    <row r="7" spans="1:14" ht="12" customHeight="1" thickBot="1">
      <c r="A7" s="237" t="s">
        <v>450</v>
      </c>
      <c r="B7" s="238">
        <v>4</v>
      </c>
      <c r="C7" s="238">
        <v>4</v>
      </c>
      <c r="D7" s="238">
        <f>B7-C7</f>
        <v>0</v>
      </c>
      <c r="E7" s="151"/>
      <c r="F7" s="151"/>
      <c r="G7" s="151"/>
      <c r="H7" s="151"/>
      <c r="I7" s="76"/>
      <c r="J7" s="76"/>
      <c r="K7" s="76"/>
      <c r="L7" s="76"/>
      <c r="M7" s="76"/>
      <c r="N7" s="76"/>
    </row>
    <row r="8" spans="1:14" ht="12" customHeight="1" thickBot="1">
      <c r="A8" s="237" t="s">
        <v>451</v>
      </c>
      <c r="B8" s="238">
        <v>15</v>
      </c>
      <c r="C8" s="238">
        <v>16</v>
      </c>
      <c r="D8" s="238">
        <f>B8-C8</f>
        <v>-1</v>
      </c>
      <c r="E8" s="176"/>
      <c r="F8" s="176"/>
      <c r="G8" s="176"/>
      <c r="H8" s="176"/>
      <c r="I8" s="76"/>
      <c r="J8" s="76"/>
      <c r="K8" s="76"/>
      <c r="L8" s="76"/>
      <c r="M8" s="76"/>
      <c r="N8" s="76"/>
    </row>
    <row r="9" spans="1:8" ht="12" customHeight="1" thickBot="1">
      <c r="A9" s="174" t="s">
        <v>452</v>
      </c>
      <c r="B9" s="180">
        <v>8</v>
      </c>
      <c r="C9" s="180">
        <v>8</v>
      </c>
      <c r="D9" s="180">
        <f>B9-C9</f>
        <v>0</v>
      </c>
      <c r="E9" s="176"/>
      <c r="F9" s="176"/>
      <c r="G9" s="176"/>
      <c r="H9" s="176"/>
    </row>
    <row r="10" spans="1:12" ht="14.25">
      <c r="A10" s="176"/>
      <c r="B10" s="176"/>
      <c r="C10" s="176"/>
      <c r="D10" s="176"/>
      <c r="E10" s="176"/>
      <c r="F10" s="176"/>
      <c r="G10" s="176"/>
      <c r="H10" s="176"/>
      <c r="L10" s="76"/>
    </row>
    <row r="11" spans="1:12" s="228" customFormat="1" ht="31.5" customHeight="1" thickBot="1">
      <c r="A11" s="225" t="s">
        <v>488</v>
      </c>
      <c r="B11" s="226"/>
      <c r="C11" s="226"/>
      <c r="D11" s="226"/>
      <c r="E11" s="226"/>
      <c r="F11" s="226"/>
      <c r="G11" s="226"/>
      <c r="H11" s="226"/>
      <c r="L11" s="229"/>
    </row>
    <row r="12" spans="1:12" ht="9" customHeight="1">
      <c r="A12" s="149"/>
      <c r="B12" s="150"/>
      <c r="C12" s="150"/>
      <c r="D12" s="150"/>
      <c r="E12" s="150"/>
      <c r="F12" s="150"/>
      <c r="G12" s="150"/>
      <c r="H12" s="151"/>
      <c r="L12" s="76"/>
    </row>
    <row r="13" spans="1:12" ht="45">
      <c r="A13" s="169"/>
      <c r="B13" s="274" t="s">
        <v>453</v>
      </c>
      <c r="C13" s="274" t="s">
        <v>454</v>
      </c>
      <c r="D13" s="274" t="s">
        <v>455</v>
      </c>
      <c r="E13" s="274" t="s">
        <v>456</v>
      </c>
      <c r="F13" s="274" t="s">
        <v>457</v>
      </c>
      <c r="G13" s="274" t="s">
        <v>4</v>
      </c>
      <c r="H13" s="275" t="s">
        <v>458</v>
      </c>
      <c r="L13" s="76"/>
    </row>
    <row r="14" spans="1:12" ht="9" customHeight="1" thickBot="1">
      <c r="A14" s="170"/>
      <c r="B14" s="154"/>
      <c r="C14" s="154"/>
      <c r="D14" s="154"/>
      <c r="E14" s="154"/>
      <c r="F14" s="154"/>
      <c r="G14" s="154"/>
      <c r="H14" s="154"/>
      <c r="L14" s="76"/>
    </row>
    <row r="15" spans="1:8" ht="12" customHeight="1" thickBot="1">
      <c r="A15" s="239" t="s">
        <v>110</v>
      </c>
      <c r="B15" s="240">
        <v>1439291.2963500002</v>
      </c>
      <c r="C15" s="240">
        <v>1454357</v>
      </c>
      <c r="D15" s="241">
        <v>-0.010359013399048433</v>
      </c>
      <c r="E15" s="242">
        <v>0.09514231443287316</v>
      </c>
      <c r="F15" s="156">
        <v>0.8556790350554178</v>
      </c>
      <c r="G15" s="157">
        <v>4948.734607401742</v>
      </c>
      <c r="H15" s="157">
        <v>3411</v>
      </c>
    </row>
    <row r="16" spans="1:8" ht="12" customHeight="1" thickBot="1">
      <c r="A16" s="243" t="s">
        <v>459</v>
      </c>
      <c r="B16" s="244">
        <v>0.010673478277246382</v>
      </c>
      <c r="C16" s="244">
        <v>0.01207830888777585</v>
      </c>
      <c r="D16" s="282" t="s">
        <v>460</v>
      </c>
      <c r="E16" s="282" t="s">
        <v>460</v>
      </c>
      <c r="F16" s="283" t="s">
        <v>460</v>
      </c>
      <c r="G16" s="283" t="s">
        <v>460</v>
      </c>
      <c r="H16" s="283" t="s">
        <v>460</v>
      </c>
    </row>
    <row r="17" spans="1:8" ht="12" customHeight="1" thickBot="1">
      <c r="A17" s="172" t="s">
        <v>461</v>
      </c>
      <c r="B17" s="173">
        <v>0.06075404531455165</v>
      </c>
      <c r="C17" s="173">
        <v>0.07315136694593168</v>
      </c>
      <c r="D17" s="284" t="s">
        <v>460</v>
      </c>
      <c r="E17" s="284" t="s">
        <v>460</v>
      </c>
      <c r="F17" s="285" t="s">
        <v>460</v>
      </c>
      <c r="G17" s="285" t="s">
        <v>460</v>
      </c>
      <c r="H17" s="285" t="s">
        <v>460</v>
      </c>
    </row>
    <row r="18" spans="1:8" ht="45" customHeight="1">
      <c r="A18" s="290" t="s">
        <v>500</v>
      </c>
      <c r="B18" s="290"/>
      <c r="C18" s="290"/>
      <c r="D18" s="290"/>
      <c r="E18" s="290"/>
      <c r="F18" s="290"/>
      <c r="G18" s="290"/>
      <c r="H18" s="290"/>
    </row>
    <row r="19" spans="1:8" s="228" customFormat="1" ht="31.5" customHeight="1" thickBot="1">
      <c r="A19" s="225" t="s">
        <v>489</v>
      </c>
      <c r="B19" s="226"/>
      <c r="C19" s="226"/>
      <c r="D19" s="226"/>
      <c r="E19" s="226"/>
      <c r="F19" s="226"/>
      <c r="G19" s="226"/>
      <c r="H19" s="226"/>
    </row>
    <row r="20" spans="1:8" ht="7.5" customHeight="1">
      <c r="A20" s="149"/>
      <c r="B20" s="150"/>
      <c r="C20" s="150"/>
      <c r="D20" s="150"/>
      <c r="E20" s="150"/>
      <c r="F20" s="150"/>
      <c r="G20" s="150"/>
      <c r="H20" s="151"/>
    </row>
    <row r="21" spans="1:8" ht="45">
      <c r="A21" s="152"/>
      <c r="B21" s="274" t="s">
        <v>453</v>
      </c>
      <c r="C21" s="274" t="s">
        <v>454</v>
      </c>
      <c r="D21" s="274" t="s">
        <v>455</v>
      </c>
      <c r="E21" s="274" t="s">
        <v>456</v>
      </c>
      <c r="F21" s="274" t="s">
        <v>457</v>
      </c>
      <c r="G21" s="274" t="s">
        <v>4</v>
      </c>
      <c r="H21" s="275" t="s">
        <v>458</v>
      </c>
    </row>
    <row r="22" spans="1:8" ht="7.5" customHeight="1" thickBot="1">
      <c r="A22" s="153"/>
      <c r="B22" s="154"/>
      <c r="C22" s="154"/>
      <c r="D22" s="154"/>
      <c r="E22" s="154"/>
      <c r="F22" s="154"/>
      <c r="G22" s="154"/>
      <c r="H22" s="154"/>
    </row>
    <row r="23" spans="1:8" ht="12" customHeight="1" thickBot="1">
      <c r="A23" s="239" t="s">
        <v>130</v>
      </c>
      <c r="B23" s="246">
        <v>15127772.589193001</v>
      </c>
      <c r="C23" s="246">
        <v>16222089.58179</v>
      </c>
      <c r="D23" s="241">
        <v>-0.06745844837556669</v>
      </c>
      <c r="E23" s="242">
        <v>1</v>
      </c>
      <c r="F23" s="247">
        <v>0.6237200975079796</v>
      </c>
      <c r="G23" s="248">
        <v>1795.8068132798026</v>
      </c>
      <c r="H23" s="248">
        <v>2201.535993452585</v>
      </c>
    </row>
    <row r="24" spans="1:8" ht="12" customHeight="1" thickBot="1">
      <c r="A24" s="249" t="s">
        <v>462</v>
      </c>
      <c r="B24" s="250">
        <v>5716360.3850300005</v>
      </c>
      <c r="C24" s="250">
        <v>5292643.60982</v>
      </c>
      <c r="D24" s="251">
        <v>0.08005768127365198</v>
      </c>
      <c r="E24" s="245">
        <v>0.37787191414509114</v>
      </c>
      <c r="F24" s="252">
        <v>0.5110901232103944</v>
      </c>
      <c r="G24" s="253">
        <v>1218.6030338954731</v>
      </c>
      <c r="H24" s="253">
        <v>1361.1059302115614</v>
      </c>
    </row>
    <row r="25" spans="1:8" ht="12" customHeight="1" thickBot="1">
      <c r="A25" s="254" t="s">
        <v>463</v>
      </c>
      <c r="B25" s="250">
        <v>3715534.744588372</v>
      </c>
      <c r="C25" s="250">
        <v>3302921.116761317</v>
      </c>
      <c r="D25" s="251">
        <v>0.12492385171815545</v>
      </c>
      <c r="E25" s="245">
        <v>0.2456101665120667</v>
      </c>
      <c r="F25" s="252">
        <v>0.5445905475509606</v>
      </c>
      <c r="G25" s="253">
        <v>1331.343027631306</v>
      </c>
      <c r="H25" s="253">
        <v>1400.3213064505958</v>
      </c>
    </row>
    <row r="26" spans="1:8" ht="12" customHeight="1" thickBot="1">
      <c r="A26" s="254" t="s">
        <v>464</v>
      </c>
      <c r="B26" s="250">
        <v>765058.8817579263</v>
      </c>
      <c r="C26" s="250">
        <v>847090.49447</v>
      </c>
      <c r="D26" s="251">
        <v>-0.09683925536597893</v>
      </c>
      <c r="E26" s="245">
        <v>0.050573134759076835</v>
      </c>
      <c r="F26" s="252">
        <v>0.8706316665815577</v>
      </c>
      <c r="G26" s="253">
        <v>3563.0113863693623</v>
      </c>
      <c r="H26" s="253">
        <v>2819.316191955006</v>
      </c>
    </row>
    <row r="27" spans="1:8" ht="12" customHeight="1" thickBot="1">
      <c r="A27" s="254" t="s">
        <v>465</v>
      </c>
      <c r="B27" s="250">
        <v>645285.531854557</v>
      </c>
      <c r="C27" s="250">
        <v>594602.2458377986</v>
      </c>
      <c r="D27" s="251">
        <v>0.08523897508214984</v>
      </c>
      <c r="E27" s="245">
        <v>0.042655686952587916</v>
      </c>
      <c r="F27" s="252">
        <v>0.6849061046352652</v>
      </c>
      <c r="G27" s="253">
        <v>1723.0551549855063</v>
      </c>
      <c r="H27" s="253">
        <v>1712.9777083681313</v>
      </c>
    </row>
    <row r="28" spans="1:8" ht="12" customHeight="1" thickBot="1">
      <c r="A28" s="254" t="s">
        <v>144</v>
      </c>
      <c r="B28" s="250">
        <v>590481.2268291455</v>
      </c>
      <c r="C28" s="250">
        <v>548029.7527508838</v>
      </c>
      <c r="D28" s="251">
        <v>0.07746198790334424</v>
      </c>
      <c r="E28" s="245">
        <v>0.039032925921359644</v>
      </c>
      <c r="F28" s="252">
        <v>0.8244283744547026</v>
      </c>
      <c r="G28" s="253">
        <v>3169.308222342936</v>
      </c>
      <c r="H28" s="253">
        <v>4047.3840301094024</v>
      </c>
    </row>
    <row r="29" spans="1:8" ht="12" customHeight="1" thickBot="1">
      <c r="A29" s="249" t="s">
        <v>466</v>
      </c>
      <c r="B29" s="250">
        <v>9411412.204163002</v>
      </c>
      <c r="C29" s="250">
        <v>10929445.971970001</v>
      </c>
      <c r="D29" s="251">
        <v>-0.13889393585916399</v>
      </c>
      <c r="E29" s="245">
        <v>0.622128085854909</v>
      </c>
      <c r="F29" s="252">
        <v>0.7542794166554445</v>
      </c>
      <c r="G29" s="253">
        <v>2568.102335458763</v>
      </c>
      <c r="H29" s="253">
        <v>2965.5860545610967</v>
      </c>
    </row>
    <row r="30" spans="1:8" ht="12" customHeight="1" thickBot="1">
      <c r="A30" s="254" t="s">
        <v>467</v>
      </c>
      <c r="B30" s="250">
        <v>4373290.6287</v>
      </c>
      <c r="C30" s="250">
        <v>6160230.0106999995</v>
      </c>
      <c r="D30" s="255">
        <v>-0.29007673072209617</v>
      </c>
      <c r="E30" s="251">
        <v>0.28909018845406215</v>
      </c>
      <c r="F30" s="252">
        <v>0.8188343569118077</v>
      </c>
      <c r="G30" s="253">
        <v>2928.9645580814417</v>
      </c>
      <c r="H30" s="253">
        <v>3351.3876379475155</v>
      </c>
    </row>
    <row r="31" spans="1:8" ht="12" customHeight="1" thickBot="1">
      <c r="A31" s="254" t="s">
        <v>468</v>
      </c>
      <c r="B31" s="250">
        <v>2173296.66843</v>
      </c>
      <c r="C31" s="250">
        <v>2140018.1577300006</v>
      </c>
      <c r="D31" s="251">
        <v>0.015550573989194127</v>
      </c>
      <c r="E31" s="245">
        <v>0.14366270087789149</v>
      </c>
      <c r="F31" s="252">
        <v>0.7938755237100363</v>
      </c>
      <c r="G31" s="253">
        <v>2591.074175210375</v>
      </c>
      <c r="H31" s="253">
        <v>2912.215635962388</v>
      </c>
    </row>
    <row r="32" spans="1:8" ht="12" customHeight="1" thickBot="1">
      <c r="A32" s="254" t="s">
        <v>469</v>
      </c>
      <c r="B32" s="250">
        <v>1725262.9675099999</v>
      </c>
      <c r="C32" s="250">
        <v>1729014.9476500002</v>
      </c>
      <c r="D32" s="251">
        <v>-0.0021700102391247755</v>
      </c>
      <c r="E32" s="245">
        <v>0.11404606708210933</v>
      </c>
      <c r="F32" s="252">
        <v>0.7368929652242311</v>
      </c>
      <c r="G32" s="253">
        <v>2607.368582750464</v>
      </c>
      <c r="H32" s="253">
        <v>2625.3145888168833</v>
      </c>
    </row>
    <row r="33" spans="1:8" ht="12" customHeight="1" thickBot="1">
      <c r="A33" s="159" t="s">
        <v>144</v>
      </c>
      <c r="B33" s="160">
        <v>1139561.9395230017</v>
      </c>
      <c r="C33" s="160">
        <v>900182.8558899999</v>
      </c>
      <c r="D33" s="161">
        <v>0.2659227312170154</v>
      </c>
      <c r="E33" s="162">
        <v>0.07532912944084601</v>
      </c>
      <c r="F33" s="163">
        <v>0.6114522421963853</v>
      </c>
      <c r="G33" s="164">
        <v>1845.557456484187</v>
      </c>
      <c r="H33" s="164">
        <v>1918.4010208918908</v>
      </c>
    </row>
    <row r="34" spans="1:8" ht="45" customHeight="1">
      <c r="A34" s="290" t="s">
        <v>500</v>
      </c>
      <c r="B34" s="290"/>
      <c r="C34" s="290"/>
      <c r="D34" s="290"/>
      <c r="E34" s="290"/>
      <c r="F34" s="290"/>
      <c r="G34" s="290"/>
      <c r="H34" s="290"/>
    </row>
    <row r="35" spans="1:8" s="228" customFormat="1" ht="27" customHeight="1" thickBot="1">
      <c r="A35" s="225" t="s">
        <v>490</v>
      </c>
      <c r="B35" s="226"/>
      <c r="C35" s="226"/>
      <c r="D35" s="226"/>
      <c r="E35" s="226"/>
      <c r="F35" s="226"/>
      <c r="G35" s="226"/>
      <c r="H35" s="226"/>
    </row>
    <row r="36" spans="1:8" ht="7.5" customHeight="1">
      <c r="A36" s="149"/>
      <c r="B36" s="150"/>
      <c r="C36" s="150"/>
      <c r="D36" s="150"/>
      <c r="E36" s="150"/>
      <c r="F36" s="150"/>
      <c r="G36" s="150"/>
      <c r="H36" s="151"/>
    </row>
    <row r="37" spans="1:8" ht="45">
      <c r="A37" s="152"/>
      <c r="B37" s="274" t="s">
        <v>453</v>
      </c>
      <c r="C37" s="274" t="s">
        <v>454</v>
      </c>
      <c r="D37" s="274" t="s">
        <v>455</v>
      </c>
      <c r="E37" s="274" t="s">
        <v>456</v>
      </c>
      <c r="F37" s="274" t="s">
        <v>457</v>
      </c>
      <c r="G37" s="274" t="s">
        <v>4</v>
      </c>
      <c r="H37" s="275" t="s">
        <v>458</v>
      </c>
    </row>
    <row r="38" spans="1:8" ht="7.5" customHeight="1" thickBot="1">
      <c r="A38" s="153"/>
      <c r="B38" s="154"/>
      <c r="C38" s="154"/>
      <c r="D38" s="154"/>
      <c r="E38" s="154"/>
      <c r="F38" s="154"/>
      <c r="G38" s="154"/>
      <c r="H38" s="154"/>
    </row>
    <row r="39" spans="1:8" ht="12" customHeight="1" thickBot="1">
      <c r="A39" s="239" t="s">
        <v>130</v>
      </c>
      <c r="B39" s="246">
        <v>3174341.234705742</v>
      </c>
      <c r="C39" s="246">
        <v>3286489.2707465426</v>
      </c>
      <c r="D39" s="241">
        <v>-0.03412396232023163</v>
      </c>
      <c r="E39" s="242">
        <v>0.20983533537339344</v>
      </c>
      <c r="F39" s="247">
        <v>0.6704371070261704</v>
      </c>
      <c r="G39" s="248">
        <v>2282.458465897594</v>
      </c>
      <c r="H39" s="248">
        <v>2300.4292610594302</v>
      </c>
    </row>
    <row r="40" spans="1:8" ht="12" customHeight="1" thickBot="1">
      <c r="A40" s="249" t="s">
        <v>470</v>
      </c>
      <c r="B40" s="256">
        <v>0.20983533537339344</v>
      </c>
      <c r="C40" s="256">
        <v>0.2025934608594302</v>
      </c>
      <c r="D40" s="251"/>
      <c r="E40" s="251"/>
      <c r="F40" s="252"/>
      <c r="G40" s="253"/>
      <c r="H40" s="253"/>
    </row>
    <row r="41" spans="1:8" ht="12" customHeight="1" thickBot="1">
      <c r="A41" s="243" t="s">
        <v>462</v>
      </c>
      <c r="B41" s="250">
        <v>337400.09791</v>
      </c>
      <c r="C41" s="250">
        <v>302531.760761091</v>
      </c>
      <c r="D41" s="251">
        <v>0.11525512911830926</v>
      </c>
      <c r="E41" s="245">
        <v>0.02230335602420626</v>
      </c>
      <c r="F41" s="252">
        <v>0.8726902857707454</v>
      </c>
      <c r="G41" s="253">
        <v>2736.713727468795</v>
      </c>
      <c r="H41" s="253">
        <v>2458.7757558490507</v>
      </c>
    </row>
    <row r="42" spans="1:8" ht="12" customHeight="1" thickBot="1">
      <c r="A42" s="249" t="s">
        <v>470</v>
      </c>
      <c r="B42" s="256">
        <v>0.05902358759492895</v>
      </c>
      <c r="C42" s="256">
        <v>0.05716080338373283</v>
      </c>
      <c r="D42" s="251"/>
      <c r="E42" s="251"/>
      <c r="F42" s="252"/>
      <c r="G42" s="253"/>
      <c r="H42" s="253"/>
    </row>
    <row r="43" spans="1:8" ht="12" customHeight="1" thickBot="1">
      <c r="A43" s="243" t="s">
        <v>466</v>
      </c>
      <c r="B43" s="250">
        <v>2836941.136795742</v>
      </c>
      <c r="C43" s="250">
        <v>2983957.5099854516</v>
      </c>
      <c r="D43" s="251">
        <v>-0.04926892313236275</v>
      </c>
      <c r="E43" s="245">
        <v>0.1875319793491872</v>
      </c>
      <c r="F43" s="252">
        <v>0.7136006684270874</v>
      </c>
      <c r="G43" s="253">
        <v>2447.2809143688237</v>
      </c>
      <c r="H43" s="253">
        <v>2429.5094695348075</v>
      </c>
    </row>
    <row r="44" spans="1:8" ht="12" customHeight="1" thickBot="1">
      <c r="A44" s="165" t="s">
        <v>470</v>
      </c>
      <c r="B44" s="166">
        <v>0.3014362855704973</v>
      </c>
      <c r="C44" s="166">
        <v>0.2730200156200234</v>
      </c>
      <c r="D44" s="161"/>
      <c r="E44" s="161"/>
      <c r="F44" s="163"/>
      <c r="G44" s="164"/>
      <c r="H44" s="164"/>
    </row>
    <row r="45" spans="1:8" ht="45" customHeight="1">
      <c r="A45" s="290" t="s">
        <v>500</v>
      </c>
      <c r="B45" s="290"/>
      <c r="C45" s="290"/>
      <c r="D45" s="290"/>
      <c r="E45" s="290"/>
      <c r="F45" s="290"/>
      <c r="G45" s="290"/>
      <c r="H45" s="290"/>
    </row>
    <row r="46" spans="1:8" s="228" customFormat="1" ht="26.25" customHeight="1" thickBot="1">
      <c r="A46" s="225" t="s">
        <v>491</v>
      </c>
      <c r="B46" s="226"/>
      <c r="C46" s="226"/>
      <c r="D46" s="226"/>
      <c r="E46" s="226"/>
      <c r="F46" s="226"/>
      <c r="G46" s="226"/>
      <c r="H46" s="226"/>
    </row>
    <row r="47" spans="1:8" ht="7.5" customHeight="1">
      <c r="A47" s="149"/>
      <c r="B47" s="150"/>
      <c r="C47" s="150"/>
      <c r="D47" s="150"/>
      <c r="E47" s="150"/>
      <c r="F47" s="150"/>
      <c r="G47" s="150"/>
      <c r="H47" s="151"/>
    </row>
    <row r="48" spans="1:8" ht="45">
      <c r="A48" s="167"/>
      <c r="B48" s="274" t="s">
        <v>453</v>
      </c>
      <c r="C48" s="274" t="s">
        <v>454</v>
      </c>
      <c r="D48" s="274" t="s">
        <v>455</v>
      </c>
      <c r="E48" s="274" t="s">
        <v>456</v>
      </c>
      <c r="F48" s="274" t="s">
        <v>457</v>
      </c>
      <c r="G48" s="274" t="s">
        <v>4</v>
      </c>
      <c r="H48" s="275" t="s">
        <v>458</v>
      </c>
    </row>
    <row r="49" spans="1:8" ht="7.5" customHeight="1" thickBot="1">
      <c r="A49" s="168"/>
      <c r="B49" s="154"/>
      <c r="C49" s="154"/>
      <c r="D49" s="154"/>
      <c r="E49" s="154"/>
      <c r="F49" s="154"/>
      <c r="G49" s="154"/>
      <c r="H49" s="154"/>
    </row>
    <row r="50" spans="1:8" ht="12" customHeight="1" thickBot="1">
      <c r="A50" s="239" t="s">
        <v>130</v>
      </c>
      <c r="B50" s="246">
        <v>4869865.98701</v>
      </c>
      <c r="C50" s="246">
        <v>4016537.09291</v>
      </c>
      <c r="D50" s="241">
        <v>0.2124538811321568</v>
      </c>
      <c r="E50" s="242">
        <v>0.32191559982128115</v>
      </c>
      <c r="F50" s="247">
        <v>0.7216860992673519</v>
      </c>
      <c r="G50" s="248">
        <v>2600.772643229587</v>
      </c>
      <c r="H50" s="248">
        <v>2611.5232836689224</v>
      </c>
    </row>
    <row r="51" spans="1:8" ht="12" customHeight="1" thickBot="1">
      <c r="A51" s="249" t="s">
        <v>462</v>
      </c>
      <c r="B51" s="250">
        <v>2240238.87774</v>
      </c>
      <c r="C51" s="250">
        <v>1624505.1212900002</v>
      </c>
      <c r="D51" s="251">
        <v>0.37902851051713093</v>
      </c>
      <c r="E51" s="245">
        <v>0.14808782089574674</v>
      </c>
      <c r="F51" s="252">
        <v>0.7223397094297764</v>
      </c>
      <c r="G51" s="253">
        <v>3264.0421857135866</v>
      </c>
      <c r="H51" s="253">
        <v>3188.716779808189</v>
      </c>
    </row>
    <row r="52" spans="1:8" ht="12" customHeight="1" thickBot="1">
      <c r="A52" s="254" t="s">
        <v>463</v>
      </c>
      <c r="B52" s="250">
        <v>1462895.375902084</v>
      </c>
      <c r="C52" s="250">
        <v>1087020.6039480634</v>
      </c>
      <c r="D52" s="251">
        <v>0.3457844042595344</v>
      </c>
      <c r="E52" s="245">
        <v>0.0967026287100025</v>
      </c>
      <c r="F52" s="252">
        <v>0.774724917905447</v>
      </c>
      <c r="G52" s="253">
        <v>3342.451743819923</v>
      </c>
      <c r="H52" s="253">
        <v>3004.0480020316018</v>
      </c>
    </row>
    <row r="53" spans="1:8" ht="12" customHeight="1" thickBot="1">
      <c r="A53" s="254" t="s">
        <v>464</v>
      </c>
      <c r="B53" s="250">
        <v>216886.072341668</v>
      </c>
      <c r="C53" s="250">
        <v>123122.74452736003</v>
      </c>
      <c r="D53" s="251">
        <v>0.7615435163847579</v>
      </c>
      <c r="E53" s="245">
        <v>0.014336946901000309</v>
      </c>
      <c r="F53" s="252">
        <v>0.9484466633598035</v>
      </c>
      <c r="G53" s="253">
        <v>5110.459171196965</v>
      </c>
      <c r="H53" s="253">
        <v>4687.643357299189</v>
      </c>
    </row>
    <row r="54" spans="1:8" ht="12" customHeight="1" thickBot="1">
      <c r="A54" s="254" t="s">
        <v>465</v>
      </c>
      <c r="B54" s="250">
        <v>122523.11652061889</v>
      </c>
      <c r="C54" s="250">
        <v>100465.70454853178</v>
      </c>
      <c r="D54" s="251">
        <v>0.21955165766474938</v>
      </c>
      <c r="E54" s="245">
        <v>0.008099217237582427</v>
      </c>
      <c r="F54" s="252">
        <v>0.6643562644466501</v>
      </c>
      <c r="G54" s="253">
        <v>1765.5347852667835</v>
      </c>
      <c r="H54" s="253">
        <v>1924.513001959368</v>
      </c>
    </row>
    <row r="55" spans="1:8" ht="12" customHeight="1" thickBot="1">
      <c r="A55" s="254" t="s">
        <v>144</v>
      </c>
      <c r="B55" s="250">
        <v>437934.3129756291</v>
      </c>
      <c r="C55" s="250">
        <v>313896.0682660447</v>
      </c>
      <c r="D55" s="251">
        <v>0.39515705116909894</v>
      </c>
      <c r="E55" s="245">
        <v>0.0289490280471615</v>
      </c>
      <c r="F55" s="252">
        <v>0.9515237825705375</v>
      </c>
      <c r="G55" s="253">
        <v>7747.809530342667</v>
      </c>
      <c r="H55" s="253">
        <v>7209.225685434226</v>
      </c>
    </row>
    <row r="56" spans="1:8" ht="12" customHeight="1" thickBot="1">
      <c r="A56" s="249" t="s">
        <v>466</v>
      </c>
      <c r="B56" s="250">
        <v>2629627.1092700004</v>
      </c>
      <c r="C56" s="250">
        <v>2392031.97162</v>
      </c>
      <c r="D56" s="251">
        <v>0.09932774330315053</v>
      </c>
      <c r="E56" s="245">
        <v>0.17382777892553442</v>
      </c>
      <c r="F56" s="252">
        <v>0.7713839038125485</v>
      </c>
      <c r="G56" s="253">
        <v>2486.7230104113937</v>
      </c>
      <c r="H56" s="253">
        <v>2581.45393345949</v>
      </c>
    </row>
    <row r="57" spans="1:8" ht="12" customHeight="1" thickBot="1">
      <c r="A57" s="254" t="s">
        <v>496</v>
      </c>
      <c r="B57" s="250">
        <v>881145.25997</v>
      </c>
      <c r="C57" s="250">
        <v>736290.12226</v>
      </c>
      <c r="D57" s="255">
        <v>0.19673649466514043</v>
      </c>
      <c r="E57" s="251">
        <v>0.058246860519272595</v>
      </c>
      <c r="F57" s="252">
        <v>0.8141081210882565</v>
      </c>
      <c r="G57" s="253">
        <v>2880.0672467847694</v>
      </c>
      <c r="H57" s="253">
        <v>3574.640484260762</v>
      </c>
    </row>
    <row r="58" spans="1:8" ht="12" customHeight="1" thickBot="1">
      <c r="A58" s="254" t="s">
        <v>468</v>
      </c>
      <c r="B58" s="250">
        <v>1205389.8022710602</v>
      </c>
      <c r="C58" s="250">
        <v>1122152.5073201554</v>
      </c>
      <c r="D58" s="251">
        <v>0.07417645498978231</v>
      </c>
      <c r="E58" s="245">
        <v>0.07968058715611366</v>
      </c>
      <c r="F58" s="252">
        <v>0.7603966070633724</v>
      </c>
      <c r="G58" s="253">
        <v>2281.8578059659685</v>
      </c>
      <c r="H58" s="253">
        <v>2462.062323744062</v>
      </c>
    </row>
    <row r="59" spans="1:8" ht="12" customHeight="1" thickBot="1">
      <c r="A59" s="254" t="s">
        <v>469</v>
      </c>
      <c r="B59" s="250">
        <v>333077.41835339996</v>
      </c>
      <c r="C59" s="250">
        <v>345960.62217310775</v>
      </c>
      <c r="D59" s="251">
        <v>-0.03723893123669275</v>
      </c>
      <c r="E59" s="245">
        <v>0.022017611409054644</v>
      </c>
      <c r="F59" s="252">
        <v>0.7978613570195139</v>
      </c>
      <c r="G59" s="253">
        <v>2969.5556735863424</v>
      </c>
      <c r="H59" s="253">
        <v>2403.776645912558</v>
      </c>
    </row>
    <row r="60" spans="1:8" ht="12" customHeight="1" thickBot="1">
      <c r="A60" s="159" t="s">
        <v>144</v>
      </c>
      <c r="B60" s="160">
        <v>210014.6286755402</v>
      </c>
      <c r="C60" s="160">
        <v>187628.7198667372</v>
      </c>
      <c r="D60" s="161">
        <v>0.11930960689121872</v>
      </c>
      <c r="E60" s="162">
        <v>0.013882719841093509</v>
      </c>
      <c r="F60" s="163">
        <v>0.6983240785887265</v>
      </c>
      <c r="G60" s="164">
        <v>2350.0135309271423</v>
      </c>
      <c r="H60" s="164">
        <v>1675.192765270426</v>
      </c>
    </row>
    <row r="61" spans="1:8" ht="45" customHeight="1">
      <c r="A61" s="290" t="s">
        <v>500</v>
      </c>
      <c r="B61" s="290"/>
      <c r="C61" s="290"/>
      <c r="D61" s="290"/>
      <c r="E61" s="290"/>
      <c r="F61" s="290"/>
      <c r="G61" s="290"/>
      <c r="H61" s="290"/>
    </row>
    <row r="62" spans="1:8" s="228" customFormat="1" ht="31.5" customHeight="1" thickBot="1">
      <c r="A62" s="225" t="s">
        <v>492</v>
      </c>
      <c r="B62" s="226"/>
      <c r="C62" s="226"/>
      <c r="D62" s="227"/>
      <c r="E62" s="227"/>
      <c r="F62" s="227"/>
      <c r="G62" s="227"/>
      <c r="H62" s="227"/>
    </row>
    <row r="63" spans="1:8" ht="7.5" customHeight="1">
      <c r="A63" s="149"/>
      <c r="B63" s="150"/>
      <c r="C63" s="150"/>
      <c r="D63" s="151"/>
      <c r="E63" s="151"/>
      <c r="F63" s="151"/>
      <c r="G63" s="151"/>
      <c r="H63" s="151"/>
    </row>
    <row r="64" spans="1:8" ht="22.5">
      <c r="A64" s="169"/>
      <c r="B64" s="274" t="s">
        <v>471</v>
      </c>
      <c r="C64" s="274" t="s">
        <v>472</v>
      </c>
      <c r="D64" s="151"/>
      <c r="E64" s="151"/>
      <c r="F64" s="151"/>
      <c r="G64" s="151"/>
      <c r="H64" s="151"/>
    </row>
    <row r="65" spans="1:8" ht="7.5" customHeight="1" thickBot="1">
      <c r="A65" s="170"/>
      <c r="B65" s="154"/>
      <c r="C65" s="154"/>
      <c r="D65" s="151"/>
      <c r="E65" s="151"/>
      <c r="F65" s="151"/>
      <c r="G65" s="151"/>
      <c r="H65" s="151"/>
    </row>
    <row r="66" spans="1:8" ht="12" customHeight="1" thickBot="1">
      <c r="A66" s="257" t="s">
        <v>130</v>
      </c>
      <c r="B66" s="242">
        <v>0.4165944567667777</v>
      </c>
      <c r="C66" s="242">
        <v>0.3180082852176687</v>
      </c>
      <c r="D66" s="151"/>
      <c r="E66" s="151"/>
      <c r="F66" s="151"/>
      <c r="G66" s="151"/>
      <c r="H66" s="151"/>
    </row>
    <row r="67" spans="1:8" ht="12" customHeight="1" thickBot="1">
      <c r="A67" s="254" t="s">
        <v>473</v>
      </c>
      <c r="B67" s="245">
        <v>0.40347769879442047</v>
      </c>
      <c r="C67" s="245">
        <v>0.27915674262246765</v>
      </c>
      <c r="D67" s="151"/>
      <c r="E67" s="151"/>
      <c r="F67" s="151"/>
      <c r="G67" s="151"/>
      <c r="H67" s="151"/>
    </row>
    <row r="68" spans="1:8" ht="12" customHeight="1" thickBot="1">
      <c r="A68" s="254" t="s">
        <v>468</v>
      </c>
      <c r="B68" s="245">
        <v>0.583631304980218</v>
      </c>
      <c r="C68" s="245">
        <v>0.4432530611906104</v>
      </c>
      <c r="D68" s="151"/>
      <c r="E68" s="151"/>
      <c r="F68" s="151"/>
      <c r="G68" s="151"/>
      <c r="H68" s="151"/>
    </row>
    <row r="69" spans="1:8" ht="12" customHeight="1" thickBot="1">
      <c r="A69" s="254" t="s">
        <v>469</v>
      </c>
      <c r="B69" s="245">
        <v>0.30724391980713733</v>
      </c>
      <c r="C69" s="245">
        <v>0.25759480318146866</v>
      </c>
      <c r="D69" s="151"/>
      <c r="E69" s="151"/>
      <c r="F69" s="151"/>
      <c r="G69" s="151"/>
      <c r="H69" s="151"/>
    </row>
    <row r="70" spans="1:8" ht="12" customHeight="1" thickBot="1">
      <c r="A70" s="159" t="s">
        <v>144</v>
      </c>
      <c r="B70" s="162">
        <v>0.18728663361101877</v>
      </c>
      <c r="C70" s="162">
        <v>0.27815129618163625</v>
      </c>
      <c r="D70" s="151"/>
      <c r="E70" s="151"/>
      <c r="F70" s="151"/>
      <c r="G70" s="151"/>
      <c r="H70" s="151"/>
    </row>
    <row r="71" spans="1:8" ht="15">
      <c r="A71" s="158"/>
      <c r="B71" s="230"/>
      <c r="C71" s="230"/>
      <c r="D71" s="230"/>
      <c r="E71" s="230"/>
      <c r="F71" s="230"/>
      <c r="G71" s="230"/>
      <c r="H71" s="230"/>
    </row>
    <row r="72" spans="1:8" s="228" customFormat="1" ht="31.5" customHeight="1" thickBot="1">
      <c r="A72" s="225" t="s">
        <v>493</v>
      </c>
      <c r="B72" s="226"/>
      <c r="C72" s="226"/>
      <c r="D72" s="226"/>
      <c r="E72" s="226"/>
      <c r="F72" s="226"/>
      <c r="G72" s="226"/>
      <c r="H72" s="226"/>
    </row>
    <row r="73" spans="1:8" ht="7.5" customHeight="1">
      <c r="A73" s="149"/>
      <c r="B73" s="150"/>
      <c r="C73" s="150"/>
      <c r="D73" s="150"/>
      <c r="E73" s="150"/>
      <c r="F73" s="150"/>
      <c r="G73" s="150"/>
      <c r="H73" s="151"/>
    </row>
    <row r="74" spans="1:8" ht="33.75">
      <c r="A74" s="152"/>
      <c r="B74" s="274" t="s">
        <v>453</v>
      </c>
      <c r="C74" s="274" t="s">
        <v>454</v>
      </c>
      <c r="D74" s="274" t="s">
        <v>455</v>
      </c>
      <c r="E74" s="274" t="s">
        <v>474</v>
      </c>
      <c r="F74" s="274" t="s">
        <v>457</v>
      </c>
      <c r="G74" s="274" t="s">
        <v>4</v>
      </c>
      <c r="H74" s="275" t="s">
        <v>458</v>
      </c>
    </row>
    <row r="75" spans="1:8" ht="7.5" customHeight="1" thickBot="1">
      <c r="A75" s="153"/>
      <c r="B75" s="154"/>
      <c r="C75" s="154"/>
      <c r="D75" s="154"/>
      <c r="E75" s="154"/>
      <c r="F75" s="154"/>
      <c r="G75" s="154"/>
      <c r="H75" s="154"/>
    </row>
    <row r="76" spans="1:8" ht="12" customHeight="1" thickBot="1">
      <c r="A76" s="239" t="s">
        <v>130</v>
      </c>
      <c r="B76" s="246">
        <v>87864023.06584159</v>
      </c>
      <c r="C76" s="246">
        <v>77463823.96218361</v>
      </c>
      <c r="D76" s="241">
        <v>0.13425878780184108</v>
      </c>
      <c r="E76" s="258">
        <v>1</v>
      </c>
      <c r="F76" s="247">
        <v>0.6793091573198649</v>
      </c>
      <c r="G76" s="248">
        <v>2353.2674579260224</v>
      </c>
      <c r="H76" s="248">
        <v>2844.6781800494255</v>
      </c>
    </row>
    <row r="77" spans="1:8" ht="12" customHeight="1" thickBot="1">
      <c r="A77" s="249" t="s">
        <v>462</v>
      </c>
      <c r="B77" s="250">
        <v>59115520.48018702</v>
      </c>
      <c r="C77" s="250">
        <v>52575184.2337172</v>
      </c>
      <c r="D77" s="251">
        <v>0.12439968288832759</v>
      </c>
      <c r="E77" s="259">
        <v>0.6728068943063118</v>
      </c>
      <c r="F77" s="252">
        <v>0.6967130091329223</v>
      </c>
      <c r="G77" s="253">
        <v>2194.426157938736</v>
      </c>
      <c r="H77" s="253">
        <v>2587.5855581781643</v>
      </c>
    </row>
    <row r="78" spans="1:8" ht="12" customHeight="1" thickBot="1">
      <c r="A78" s="249" t="s">
        <v>475</v>
      </c>
      <c r="B78" s="250">
        <v>7782908.18395</v>
      </c>
      <c r="C78" s="250">
        <v>5590307.148139999</v>
      </c>
      <c r="D78" s="251">
        <v>0.39221477062123866</v>
      </c>
      <c r="E78" s="259">
        <v>0.08857901007011502</v>
      </c>
      <c r="F78" s="252">
        <v>0.825378909518338</v>
      </c>
      <c r="G78" s="253">
        <v>3619.3402828067374</v>
      </c>
      <c r="H78" s="253">
        <v>4302.341309517194</v>
      </c>
    </row>
    <row r="79" spans="1:8" ht="12" customHeight="1" thickBot="1">
      <c r="A79" s="165" t="s">
        <v>466</v>
      </c>
      <c r="B79" s="160">
        <v>20965594.401704557</v>
      </c>
      <c r="C79" s="160">
        <v>19298332.58032642</v>
      </c>
      <c r="D79" s="161">
        <v>0.08639408686934025</v>
      </c>
      <c r="E79" s="171">
        <v>0.2386140956235731</v>
      </c>
      <c r="F79" s="163">
        <v>0.8429315927896217</v>
      </c>
      <c r="G79" s="164">
        <v>4387.428463274315</v>
      </c>
      <c r="H79" s="164">
        <v>5332.6417148907985</v>
      </c>
    </row>
    <row r="80" spans="1:8" ht="45" customHeight="1">
      <c r="A80" s="290" t="s">
        <v>500</v>
      </c>
      <c r="B80" s="290"/>
      <c r="C80" s="290"/>
      <c r="D80" s="290"/>
      <c r="E80" s="290"/>
      <c r="F80" s="290"/>
      <c r="G80" s="290"/>
      <c r="H80" s="290"/>
    </row>
    <row r="81" spans="1:8" s="228" customFormat="1" ht="31.5" customHeight="1">
      <c r="A81" s="231" t="s">
        <v>494</v>
      </c>
      <c r="B81" s="227"/>
      <c r="C81" s="227"/>
      <c r="D81" s="227"/>
      <c r="E81" s="227"/>
      <c r="F81" s="227"/>
      <c r="G81" s="227"/>
      <c r="H81" s="227"/>
    </row>
    <row r="82" spans="1:8" s="228" customFormat="1" ht="17.25" customHeight="1" thickBot="1">
      <c r="A82" s="231" t="s">
        <v>483</v>
      </c>
      <c r="B82" s="227"/>
      <c r="C82" s="227"/>
      <c r="D82" s="227"/>
      <c r="E82" s="227"/>
      <c r="F82" s="227"/>
      <c r="G82" s="227"/>
      <c r="H82" s="226"/>
    </row>
    <row r="83" spans="1:8" ht="7.5" customHeight="1">
      <c r="A83" s="149"/>
      <c r="B83" s="150"/>
      <c r="C83" s="150"/>
      <c r="D83" s="150"/>
      <c r="E83" s="150"/>
      <c r="F83" s="150"/>
      <c r="G83" s="150"/>
      <c r="H83" s="151"/>
    </row>
    <row r="84" spans="1:8" ht="45">
      <c r="A84" s="169"/>
      <c r="B84" s="274" t="s">
        <v>453</v>
      </c>
      <c r="C84" s="274" t="s">
        <v>454</v>
      </c>
      <c r="D84" s="274" t="s">
        <v>455</v>
      </c>
      <c r="E84" s="274" t="s">
        <v>485</v>
      </c>
      <c r="F84" s="274" t="s">
        <v>457</v>
      </c>
      <c r="G84" s="274" t="s">
        <v>4</v>
      </c>
      <c r="H84" s="275" t="s">
        <v>458</v>
      </c>
    </row>
    <row r="85" spans="1:8" ht="7.5" customHeight="1" thickBot="1">
      <c r="A85" s="170"/>
      <c r="B85" s="154"/>
      <c r="C85" s="154"/>
      <c r="D85" s="154"/>
      <c r="E85" s="154"/>
      <c r="F85" s="154"/>
      <c r="G85" s="154"/>
      <c r="H85" s="154"/>
    </row>
    <row r="86" spans="1:8" ht="12" customHeight="1" thickBot="1">
      <c r="A86" s="260" t="s">
        <v>476</v>
      </c>
      <c r="B86" s="261">
        <v>46737672.79818573</v>
      </c>
      <c r="C86" s="261">
        <v>40127216.72926242</v>
      </c>
      <c r="D86" s="262">
        <v>0.16473746767746023</v>
      </c>
      <c r="E86" s="263">
        <v>0.5836291473603639</v>
      </c>
      <c r="F86" s="264">
        <v>0.7064915937501195</v>
      </c>
      <c r="G86" s="265">
        <v>2298.3426350604664</v>
      </c>
      <c r="H86" s="265">
        <v>3050.602312735017</v>
      </c>
    </row>
    <row r="87" spans="1:8" ht="12" customHeight="1" thickBot="1">
      <c r="A87" s="243" t="s">
        <v>477</v>
      </c>
      <c r="B87" s="250">
        <v>12610419.141653823</v>
      </c>
      <c r="C87" s="250">
        <v>8418089.45216</v>
      </c>
      <c r="D87" s="251">
        <v>0.4980143907140486</v>
      </c>
      <c r="E87" s="259">
        <v>0.15747057418284477</v>
      </c>
      <c r="F87" s="252">
        <v>0.8386898906472792</v>
      </c>
      <c r="G87" s="253">
        <v>2457.7993985711564</v>
      </c>
      <c r="H87" s="253">
        <v>3467.017728905624</v>
      </c>
    </row>
    <row r="88" spans="1:8" ht="12" customHeight="1" thickBot="1">
      <c r="A88" s="243" t="s">
        <v>478</v>
      </c>
      <c r="B88" s="250">
        <v>11946885.76137</v>
      </c>
      <c r="C88" s="250">
        <v>10456642.164780002</v>
      </c>
      <c r="D88" s="251">
        <v>0.1425164573011235</v>
      </c>
      <c r="E88" s="259">
        <v>0.149184808165945</v>
      </c>
      <c r="F88" s="252">
        <v>0.8202403077340776</v>
      </c>
      <c r="G88" s="253">
        <v>5512.462251654892</v>
      </c>
      <c r="H88" s="253">
        <v>4258.385277956099</v>
      </c>
    </row>
    <row r="89" spans="1:8" ht="12" customHeight="1" thickBot="1">
      <c r="A89" s="243" t="s">
        <v>479</v>
      </c>
      <c r="B89" s="250">
        <v>9088021.469983557</v>
      </c>
      <c r="C89" s="250">
        <v>7987245.777621095</v>
      </c>
      <c r="D89" s="251">
        <v>0.1378166796177287</v>
      </c>
      <c r="E89" s="259">
        <v>0.11348520164070038</v>
      </c>
      <c r="F89" s="252">
        <v>0.7759559644694325</v>
      </c>
      <c r="G89" s="253">
        <v>3207.520981208328</v>
      </c>
      <c r="H89" s="253">
        <v>4277.520445290164</v>
      </c>
    </row>
    <row r="90" spans="1:8" ht="12" customHeight="1" thickBot="1">
      <c r="A90" s="267" t="s">
        <v>144</v>
      </c>
      <c r="B90" s="268">
        <v>9534450.439835161</v>
      </c>
      <c r="C90" s="268">
        <v>5821140.497217473</v>
      </c>
      <c r="D90" s="269">
        <v>0.637900759205634</v>
      </c>
      <c r="E90" s="270">
        <v>0.11905991136483476</v>
      </c>
      <c r="F90" s="271">
        <v>0.7006222416677368</v>
      </c>
      <c r="G90" s="272">
        <v>2310.660690354332</v>
      </c>
      <c r="H90" s="272">
        <v>2398.3034840121873</v>
      </c>
    </row>
    <row r="91" spans="1:8" ht="9" customHeight="1">
      <c r="A91" s="286" t="s">
        <v>484</v>
      </c>
      <c r="B91" s="155"/>
      <c r="C91" s="155"/>
      <c r="D91" s="155"/>
      <c r="E91" s="155"/>
      <c r="F91" s="155"/>
      <c r="G91" s="155"/>
      <c r="H91" s="155"/>
    </row>
    <row r="92" spans="1:8" ht="42.75" customHeight="1">
      <c r="A92" s="291" t="s">
        <v>500</v>
      </c>
      <c r="B92" s="291"/>
      <c r="C92" s="291"/>
      <c r="D92" s="291"/>
      <c r="E92" s="291"/>
      <c r="F92" s="291"/>
      <c r="G92" s="291"/>
      <c r="H92" s="291"/>
    </row>
    <row r="93" spans="1:8" s="228" customFormat="1" ht="31.5" customHeight="1" thickBot="1">
      <c r="A93" s="225" t="s">
        <v>495</v>
      </c>
      <c r="B93" s="226"/>
      <c r="C93" s="226"/>
      <c r="D93" s="227"/>
      <c r="E93" s="227"/>
      <c r="F93" s="227"/>
      <c r="G93" s="227"/>
      <c r="H93" s="227"/>
    </row>
    <row r="94" spans="1:8" ht="7.5" customHeight="1">
      <c r="A94" s="149"/>
      <c r="B94" s="150"/>
      <c r="C94" s="150"/>
      <c r="D94" s="151"/>
      <c r="E94" s="151"/>
      <c r="F94" s="151"/>
      <c r="G94" s="151"/>
      <c r="H94" s="151"/>
    </row>
    <row r="95" spans="1:8" ht="14.25">
      <c r="A95" s="232"/>
      <c r="B95" s="276">
        <v>2005</v>
      </c>
      <c r="C95" s="276">
        <v>2004</v>
      </c>
      <c r="D95" s="151"/>
      <c r="E95" s="151"/>
      <c r="F95" s="151"/>
      <c r="G95" s="151"/>
      <c r="H95" s="151"/>
    </row>
    <row r="96" spans="1:8" ht="7.5" customHeight="1" thickBot="1">
      <c r="A96" s="170"/>
      <c r="B96" s="154"/>
      <c r="C96" s="154"/>
      <c r="D96" s="151"/>
      <c r="E96" s="151"/>
      <c r="F96" s="151"/>
      <c r="G96" s="151"/>
      <c r="H96" s="151"/>
    </row>
    <row r="97" spans="1:8" ht="12" customHeight="1" thickBot="1">
      <c r="A97" s="260" t="s">
        <v>480</v>
      </c>
      <c r="B97" s="261">
        <v>19731035</v>
      </c>
      <c r="C97" s="261">
        <v>16863622</v>
      </c>
      <c r="D97" s="151"/>
      <c r="E97" s="151"/>
      <c r="F97" s="151"/>
      <c r="G97" s="151"/>
      <c r="H97" s="151"/>
    </row>
    <row r="98" spans="1:8" ht="12" customHeight="1" thickBot="1">
      <c r="A98" s="243" t="s">
        <v>481</v>
      </c>
      <c r="B98" s="250">
        <v>8187029</v>
      </c>
      <c r="C98" s="250">
        <v>7804876</v>
      </c>
      <c r="D98" s="151"/>
      <c r="E98" s="151"/>
      <c r="F98" s="151"/>
      <c r="G98" s="151"/>
      <c r="H98" s="151"/>
    </row>
    <row r="99" spans="1:8" ht="12" customHeight="1" thickBot="1">
      <c r="A99" s="267" t="s">
        <v>482</v>
      </c>
      <c r="B99" s="269">
        <v>2.41</v>
      </c>
      <c r="C99" s="269">
        <v>2.1606521359211857</v>
      </c>
      <c r="D99" s="151"/>
      <c r="E99" s="151"/>
      <c r="F99" s="151"/>
      <c r="G99" s="151"/>
      <c r="H99" s="151"/>
    </row>
    <row r="100" spans="1:8" ht="38.25" customHeight="1">
      <c r="A100" s="292" t="s">
        <v>501</v>
      </c>
      <c r="B100" s="292"/>
      <c r="C100" s="292"/>
      <c r="D100" s="176"/>
      <c r="E100" s="176"/>
      <c r="F100" s="176"/>
      <c r="G100" s="176"/>
      <c r="H100" s="176"/>
    </row>
  </sheetData>
  <mergeCells count="7">
    <mergeCell ref="A80:H80"/>
    <mergeCell ref="A92:H92"/>
    <mergeCell ref="A100:C100"/>
    <mergeCell ref="A18:H18"/>
    <mergeCell ref="A34:H34"/>
    <mergeCell ref="A45:H45"/>
    <mergeCell ref="A61:H61"/>
  </mergeCells>
  <printOptions/>
  <pageMargins left="0.75" right="0.75" top="1" bottom="1" header="0.5" footer="0.5"/>
  <pageSetup horizontalDpi="600" verticalDpi="600" orientation="portrait" paperSize="9" scale="80" r:id="rId1"/>
  <rowBreaks count="2" manualBreakCount="2">
    <brk id="45" max="7" man="1"/>
    <brk id="80"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H43"/>
  <sheetViews>
    <sheetView view="pageBreakPreview" zoomScaleSheetLayoutView="100" workbookViewId="0" topLeftCell="A1">
      <selection activeCell="A4" sqref="A4"/>
    </sheetView>
  </sheetViews>
  <sheetFormatPr defaultColWidth="9.00390625" defaultRowHeight="14.25"/>
  <cols>
    <col min="1" max="1" width="27.75390625" style="3" customWidth="1"/>
    <col min="2" max="13" width="11.00390625" style="3" customWidth="1"/>
    <col min="14" max="16384" width="8.00390625" style="3" customWidth="1"/>
  </cols>
  <sheetData>
    <row r="1" spans="1:8" ht="16.5" thickBot="1">
      <c r="A1" s="93" t="s">
        <v>112</v>
      </c>
      <c r="B1" s="94"/>
      <c r="C1" s="94"/>
      <c r="D1" s="94"/>
      <c r="E1" s="94"/>
      <c r="F1" s="94"/>
      <c r="G1" s="70"/>
      <c r="H1" s="70"/>
    </row>
    <row r="2" spans="1:6" ht="9" customHeight="1">
      <c r="A2" s="12"/>
      <c r="B2" s="4"/>
      <c r="C2" s="4"/>
      <c r="D2" s="4"/>
      <c r="E2" s="94"/>
      <c r="F2" s="94"/>
    </row>
    <row r="3" spans="1:6" ht="13.5">
      <c r="A3" s="2"/>
      <c r="B3" s="1" t="s">
        <v>113</v>
      </c>
      <c r="C3" s="1" t="s">
        <v>114</v>
      </c>
      <c r="D3" s="1" t="s">
        <v>115</v>
      </c>
      <c r="E3" s="94"/>
      <c r="F3" s="94"/>
    </row>
    <row r="4" spans="1:6" ht="9" customHeight="1" thickBot="1">
      <c r="A4" s="13"/>
      <c r="B4" s="2"/>
      <c r="C4" s="2"/>
      <c r="D4" s="2"/>
      <c r="E4" s="94"/>
      <c r="F4" s="94"/>
    </row>
    <row r="5" spans="1:6" ht="12" customHeight="1" thickBot="1">
      <c r="A5" s="95" t="s">
        <v>116</v>
      </c>
      <c r="B5" s="5">
        <v>0.29482119942110746</v>
      </c>
      <c r="C5" s="6">
        <v>3804154</v>
      </c>
      <c r="D5" s="6">
        <v>341999</v>
      </c>
      <c r="E5" s="94"/>
      <c r="F5" s="94"/>
    </row>
    <row r="6" spans="1:6" ht="12" customHeight="1" thickBot="1">
      <c r="A6" s="96" t="s">
        <v>117</v>
      </c>
      <c r="B6" s="7">
        <v>0.3083515031629996</v>
      </c>
      <c r="C6" s="8">
        <v>3978739</v>
      </c>
      <c r="D6" s="8">
        <v>375053</v>
      </c>
      <c r="E6" s="94"/>
      <c r="F6" s="94"/>
    </row>
    <row r="7" spans="1:6" ht="12" customHeight="1" thickBot="1">
      <c r="A7" s="96" t="s">
        <v>118</v>
      </c>
      <c r="B7" s="7">
        <v>0.17008030064964988</v>
      </c>
      <c r="C7" s="8">
        <v>2194590</v>
      </c>
      <c r="D7" s="8">
        <v>192645</v>
      </c>
      <c r="E7" s="94"/>
      <c r="F7" s="94"/>
    </row>
    <row r="8" spans="1:6" ht="12" customHeight="1" thickBot="1">
      <c r="A8" s="96" t="s">
        <v>119</v>
      </c>
      <c r="B8" s="7">
        <v>0.12067611141310203</v>
      </c>
      <c r="C8" s="8">
        <v>1557115</v>
      </c>
      <c r="D8" s="8">
        <v>91882</v>
      </c>
      <c r="E8" s="94"/>
      <c r="F8" s="94"/>
    </row>
    <row r="9" spans="1:6" ht="12" customHeight="1" thickBot="1">
      <c r="A9" s="96" t="s">
        <v>120</v>
      </c>
      <c r="B9" s="7">
        <v>0.058329686967431016</v>
      </c>
      <c r="C9" s="8">
        <v>752643</v>
      </c>
      <c r="D9" s="8">
        <v>75142</v>
      </c>
      <c r="E9" s="94"/>
      <c r="F9" s="94"/>
    </row>
    <row r="10" spans="1:6" ht="12" customHeight="1" thickBot="1">
      <c r="A10" s="97" t="s">
        <v>121</v>
      </c>
      <c r="B10" s="9">
        <v>0.047741198385710025</v>
      </c>
      <c r="C10" s="10">
        <v>616017</v>
      </c>
      <c r="D10" s="10">
        <v>81790</v>
      </c>
      <c r="E10" s="94"/>
      <c r="F10" s="94"/>
    </row>
    <row r="11" spans="1:6" ht="12.75">
      <c r="A11" s="98" t="s">
        <v>122</v>
      </c>
      <c r="B11" s="94"/>
      <c r="C11" s="94"/>
      <c r="D11" s="94"/>
      <c r="E11" s="94"/>
      <c r="F11" s="94"/>
    </row>
    <row r="12" spans="1:6" ht="15.75">
      <c r="A12" s="99"/>
      <c r="B12" s="94"/>
      <c r="C12" s="94"/>
      <c r="D12" s="94"/>
      <c r="E12" s="94"/>
      <c r="F12" s="94"/>
    </row>
    <row r="13" spans="1:8" ht="16.5" thickBot="1">
      <c r="A13" s="93" t="s">
        <v>123</v>
      </c>
      <c r="B13" s="94"/>
      <c r="C13" s="94"/>
      <c r="D13" s="94"/>
      <c r="E13" s="94"/>
      <c r="F13" s="94"/>
      <c r="G13" s="70"/>
      <c r="H13" s="70"/>
    </row>
    <row r="14" spans="1:6" ht="9" customHeight="1">
      <c r="A14" s="12"/>
      <c r="B14" s="12"/>
      <c r="C14" s="12"/>
      <c r="D14" s="12"/>
      <c r="E14" s="12"/>
      <c r="F14" s="12"/>
    </row>
    <row r="15" spans="1:6" ht="13.5">
      <c r="A15" s="2"/>
      <c r="B15" s="1" t="s">
        <v>124</v>
      </c>
      <c r="C15" s="1" t="s">
        <v>125</v>
      </c>
      <c r="D15" s="1" t="s">
        <v>126</v>
      </c>
      <c r="E15" s="1" t="s">
        <v>75</v>
      </c>
      <c r="F15" s="1" t="s">
        <v>111</v>
      </c>
    </row>
    <row r="16" spans="1:6" ht="9" customHeight="1" thickBot="1">
      <c r="A16" s="13"/>
      <c r="B16" s="13"/>
      <c r="C16" s="13"/>
      <c r="D16" s="13"/>
      <c r="E16" s="13"/>
      <c r="F16" s="13"/>
    </row>
    <row r="17" spans="1:6" ht="12" customHeight="1" thickBot="1">
      <c r="A17" s="95" t="s">
        <v>116</v>
      </c>
      <c r="B17" s="6">
        <v>23024</v>
      </c>
      <c r="C17" s="6">
        <v>83891</v>
      </c>
      <c r="D17" s="6">
        <v>-60867</v>
      </c>
      <c r="E17" s="14">
        <v>-0.0303</v>
      </c>
      <c r="F17" s="14">
        <v>-0.0311</v>
      </c>
    </row>
    <row r="18" spans="1:6" ht="12" customHeight="1" thickBot="1">
      <c r="A18" s="96" t="s">
        <v>117</v>
      </c>
      <c r="B18" s="8">
        <v>18480</v>
      </c>
      <c r="C18" s="8">
        <v>40596</v>
      </c>
      <c r="D18" s="8">
        <v>-22116</v>
      </c>
      <c r="E18" s="15">
        <v>-0.02</v>
      </c>
      <c r="F18" s="15">
        <v>-0.02</v>
      </c>
    </row>
    <row r="19" spans="1:6" ht="12" customHeight="1" thickBot="1">
      <c r="A19" s="96" t="s">
        <v>118</v>
      </c>
      <c r="B19" s="8">
        <v>13170</v>
      </c>
      <c r="C19" s="8">
        <v>52520</v>
      </c>
      <c r="D19" s="8">
        <v>-39350</v>
      </c>
      <c r="E19" s="15">
        <v>-0.11</v>
      </c>
      <c r="F19" s="15">
        <v>-0.12</v>
      </c>
    </row>
    <row r="20" spans="1:6" ht="12" customHeight="1" thickBot="1">
      <c r="A20" s="96" t="s">
        <v>119</v>
      </c>
      <c r="B20" s="8">
        <v>11848</v>
      </c>
      <c r="C20" s="8">
        <v>71354</v>
      </c>
      <c r="D20" s="8">
        <v>-59506</v>
      </c>
      <c r="E20" s="15">
        <v>-0.12</v>
      </c>
      <c r="F20" s="15">
        <v>-0.16</v>
      </c>
    </row>
    <row r="21" spans="1:6" ht="12" customHeight="1" thickBot="1">
      <c r="A21" s="96" t="s">
        <v>120</v>
      </c>
      <c r="B21" s="8">
        <v>5602</v>
      </c>
      <c r="C21" s="8">
        <v>32026</v>
      </c>
      <c r="D21" s="8">
        <v>-26424</v>
      </c>
      <c r="E21" s="15">
        <v>-0.0472</v>
      </c>
      <c r="F21" s="15">
        <v>-0.048</v>
      </c>
    </row>
    <row r="22" spans="1:6" ht="12" customHeight="1" thickBot="1">
      <c r="A22" s="97" t="s">
        <v>121</v>
      </c>
      <c r="B22" s="10">
        <v>5408</v>
      </c>
      <c r="C22" s="10">
        <v>178940</v>
      </c>
      <c r="D22" s="10">
        <v>-173532</v>
      </c>
      <c r="E22" s="16">
        <v>-0.326</v>
      </c>
      <c r="F22" s="16">
        <v>-0.352</v>
      </c>
    </row>
    <row r="23" spans="1:6" ht="15.75">
      <c r="A23" s="99"/>
      <c r="B23" s="94"/>
      <c r="C23" s="94"/>
      <c r="D23" s="94"/>
      <c r="E23" s="94"/>
      <c r="F23" s="94"/>
    </row>
    <row r="24" spans="1:8" ht="16.5" thickBot="1">
      <c r="A24" s="93" t="s">
        <v>127</v>
      </c>
      <c r="B24" s="94"/>
      <c r="C24" s="94"/>
      <c r="D24" s="94"/>
      <c r="E24" s="94"/>
      <c r="F24" s="94"/>
      <c r="G24" s="70"/>
      <c r="H24" s="70"/>
    </row>
    <row r="25" spans="1:6" ht="9" customHeight="1">
      <c r="A25" s="12"/>
      <c r="B25" s="12"/>
      <c r="C25" s="12"/>
      <c r="D25" s="94"/>
      <c r="E25" s="94"/>
      <c r="F25" s="94"/>
    </row>
    <row r="26" spans="1:6" ht="13.5">
      <c r="A26" s="2"/>
      <c r="B26" s="1" t="s">
        <v>128</v>
      </c>
      <c r="C26" s="1" t="s">
        <v>129</v>
      </c>
      <c r="D26" s="94"/>
      <c r="E26" s="94"/>
      <c r="F26" s="94"/>
    </row>
    <row r="27" spans="1:6" ht="9" customHeight="1" thickBot="1">
      <c r="A27" s="13"/>
      <c r="B27" s="13"/>
      <c r="C27" s="13"/>
      <c r="D27" s="94"/>
      <c r="E27" s="94"/>
      <c r="F27" s="94"/>
    </row>
    <row r="28" spans="1:6" ht="12" customHeight="1" thickBot="1">
      <c r="A28" s="100" t="s">
        <v>130</v>
      </c>
      <c r="B28" s="6">
        <v>12903258</v>
      </c>
      <c r="C28" s="101" t="s">
        <v>131</v>
      </c>
      <c r="D28" s="94"/>
      <c r="E28" s="94"/>
      <c r="F28" s="94"/>
    </row>
    <row r="29" spans="1:6" ht="12" customHeight="1" thickBot="1">
      <c r="A29" s="96" t="s">
        <v>132</v>
      </c>
      <c r="B29" s="8">
        <v>561689</v>
      </c>
      <c r="C29" s="102" t="s">
        <v>131</v>
      </c>
      <c r="D29" s="94"/>
      <c r="E29" s="94"/>
      <c r="F29" s="94"/>
    </row>
    <row r="30" spans="1:6" ht="12" customHeight="1" thickBot="1">
      <c r="A30" s="96" t="s">
        <v>133</v>
      </c>
      <c r="B30" s="8">
        <v>3994163</v>
      </c>
      <c r="C30" s="102" t="s">
        <v>131</v>
      </c>
      <c r="D30" s="94"/>
      <c r="E30" s="94"/>
      <c r="F30" s="94"/>
    </row>
    <row r="31" spans="1:6" ht="12" customHeight="1" thickBot="1">
      <c r="A31" s="97" t="s">
        <v>134</v>
      </c>
      <c r="B31" s="10">
        <v>8347406</v>
      </c>
      <c r="C31" s="103" t="s">
        <v>131</v>
      </c>
      <c r="D31" s="94"/>
      <c r="E31" s="94"/>
      <c r="F31" s="94"/>
    </row>
    <row r="32" spans="1:6" ht="13.5">
      <c r="A32" s="104" t="s">
        <v>122</v>
      </c>
      <c r="B32" s="94"/>
      <c r="C32" s="94"/>
      <c r="D32" s="94"/>
      <c r="E32" s="94"/>
      <c r="F32" s="94"/>
    </row>
    <row r="33" spans="1:6" ht="15.75">
      <c r="A33" s="99"/>
      <c r="B33" s="94"/>
      <c r="C33" s="94"/>
      <c r="D33" s="94"/>
      <c r="E33" s="94"/>
      <c r="F33" s="94"/>
    </row>
    <row r="34" spans="1:8" ht="16.5" thickBot="1">
      <c r="A34" s="93" t="s">
        <v>135</v>
      </c>
      <c r="B34" s="94"/>
      <c r="C34" s="94"/>
      <c r="D34" s="94"/>
      <c r="E34" s="94"/>
      <c r="F34" s="94"/>
      <c r="G34" s="70"/>
      <c r="H34" s="70"/>
    </row>
    <row r="35" spans="1:6" ht="9" customHeight="1">
      <c r="A35" s="12"/>
      <c r="B35" s="12"/>
      <c r="C35" s="12"/>
      <c r="D35" s="12"/>
      <c r="E35" s="12"/>
      <c r="F35" s="12"/>
    </row>
    <row r="36" spans="1:6" ht="22.5">
      <c r="A36" s="2"/>
      <c r="B36" s="1" t="s">
        <v>136</v>
      </c>
      <c r="C36" s="1" t="s">
        <v>137</v>
      </c>
      <c r="D36" s="1" t="s">
        <v>138</v>
      </c>
      <c r="E36" s="1" t="s">
        <v>139</v>
      </c>
      <c r="F36" s="1" t="s">
        <v>47</v>
      </c>
    </row>
    <row r="37" spans="1:6" ht="9" customHeight="1" thickBot="1">
      <c r="A37" s="13"/>
      <c r="B37" s="13"/>
      <c r="C37" s="13"/>
      <c r="D37" s="13"/>
      <c r="E37" s="13"/>
      <c r="F37" s="13"/>
    </row>
    <row r="38" spans="1:6" ht="12" customHeight="1" thickBot="1">
      <c r="A38" s="100" t="s">
        <v>130</v>
      </c>
      <c r="B38" s="6">
        <v>12903258</v>
      </c>
      <c r="C38" s="17">
        <v>0.036760638282207485</v>
      </c>
      <c r="D38" s="17">
        <v>0.03424290206395935</v>
      </c>
      <c r="E38" s="101" t="s">
        <v>140</v>
      </c>
      <c r="F38" s="18"/>
    </row>
    <row r="39" spans="1:6" ht="12" customHeight="1" thickBot="1">
      <c r="A39" s="96" t="s">
        <v>141</v>
      </c>
      <c r="B39" s="8">
        <v>8239176</v>
      </c>
      <c r="C39" s="19">
        <v>0.0007725287091815978</v>
      </c>
      <c r="D39" s="19">
        <v>0</v>
      </c>
      <c r="E39" s="102" t="s">
        <v>131</v>
      </c>
      <c r="F39" s="20"/>
    </row>
    <row r="40" spans="1:6" ht="12" customHeight="1" thickBot="1">
      <c r="A40" s="96" t="s">
        <v>142</v>
      </c>
      <c r="B40" s="8">
        <v>3030299</v>
      </c>
      <c r="C40" s="19">
        <v>0</v>
      </c>
      <c r="D40" s="19">
        <v>0</v>
      </c>
      <c r="E40" s="102" t="s">
        <v>131</v>
      </c>
      <c r="F40" s="20"/>
    </row>
    <row r="41" spans="1:6" ht="12" customHeight="1" thickBot="1">
      <c r="A41" s="96" t="s">
        <v>143</v>
      </c>
      <c r="B41" s="8">
        <v>1101081</v>
      </c>
      <c r="C41" s="19">
        <v>0.40181421711935816</v>
      </c>
      <c r="D41" s="19">
        <v>0.34323905325766224</v>
      </c>
      <c r="E41" s="102" t="s">
        <v>131</v>
      </c>
      <c r="F41" s="20"/>
    </row>
    <row r="42" spans="1:6" ht="12" customHeight="1" thickBot="1">
      <c r="A42" s="96" t="s">
        <v>144</v>
      </c>
      <c r="B42" s="8">
        <v>648127</v>
      </c>
      <c r="C42" s="19">
        <v>0.039401228462940134</v>
      </c>
      <c r="D42" s="19">
        <v>0.09860876032012245</v>
      </c>
      <c r="E42" s="102" t="s">
        <v>131</v>
      </c>
      <c r="F42" s="20"/>
    </row>
    <row r="43" spans="1:6" ht="12" customHeight="1" thickBot="1">
      <c r="A43" s="97" t="s">
        <v>145</v>
      </c>
      <c r="B43" s="10">
        <v>115425</v>
      </c>
      <c r="C43" s="21">
        <v>0</v>
      </c>
      <c r="D43" s="21">
        <v>0</v>
      </c>
      <c r="E43" s="103" t="s">
        <v>131</v>
      </c>
      <c r="F43" s="22"/>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J423"/>
  <sheetViews>
    <sheetView view="pageBreakPreview" zoomScaleSheetLayoutView="100" workbookViewId="0" topLeftCell="A1">
      <selection activeCell="A1" sqref="A1"/>
    </sheetView>
  </sheetViews>
  <sheetFormatPr defaultColWidth="9.00390625" defaultRowHeight="14.25"/>
  <cols>
    <col min="1" max="1" width="23.75390625" style="94" customWidth="1"/>
    <col min="2" max="10" width="8.125" style="94" customWidth="1"/>
    <col min="11" max="12" width="11.00390625" style="94" customWidth="1"/>
    <col min="13" max="16384" width="8.00390625" style="94" customWidth="1"/>
  </cols>
  <sheetData>
    <row r="1" spans="1:10" ht="16.5" thickBot="1">
      <c r="A1" s="181" t="s">
        <v>146</v>
      </c>
      <c r="B1" s="72"/>
      <c r="C1" s="72"/>
      <c r="D1" s="72"/>
      <c r="E1" s="72"/>
      <c r="F1" s="72"/>
      <c r="G1" s="72"/>
      <c r="H1" s="72"/>
      <c r="I1" s="72"/>
      <c r="J1" s="72"/>
    </row>
    <row r="2" spans="1:10" ht="9" customHeight="1">
      <c r="A2" s="23"/>
      <c r="B2" s="23"/>
      <c r="C2" s="23"/>
      <c r="D2" s="72"/>
      <c r="E2" s="72"/>
      <c r="F2" s="72"/>
      <c r="G2" s="72"/>
      <c r="H2" s="72"/>
      <c r="I2" s="72"/>
      <c r="J2" s="72"/>
    </row>
    <row r="3" spans="1:10" ht="33.75">
      <c r="A3" s="266" t="s">
        <v>147</v>
      </c>
      <c r="B3" s="38" t="s">
        <v>148</v>
      </c>
      <c r="C3" s="11" t="s">
        <v>113</v>
      </c>
      <c r="D3" s="72"/>
      <c r="E3" s="72"/>
      <c r="F3" s="72"/>
      <c r="G3" s="72"/>
      <c r="H3" s="72"/>
      <c r="I3" s="72"/>
      <c r="J3" s="72"/>
    </row>
    <row r="4" spans="1:10" ht="9" customHeight="1" thickBot="1">
      <c r="A4" s="25"/>
      <c r="B4" s="25"/>
      <c r="C4" s="25"/>
      <c r="D4" s="72"/>
      <c r="E4" s="72"/>
      <c r="F4" s="72"/>
      <c r="G4" s="72"/>
      <c r="H4" s="72"/>
      <c r="I4" s="72"/>
      <c r="J4" s="72"/>
    </row>
    <row r="5" spans="1:10" ht="12" customHeight="1" thickBot="1">
      <c r="A5" s="182" t="s">
        <v>149</v>
      </c>
      <c r="B5" s="26">
        <v>106335284.87394764</v>
      </c>
      <c r="C5" s="39">
        <v>1</v>
      </c>
      <c r="D5" s="72"/>
      <c r="E5" s="72"/>
      <c r="F5" s="72"/>
      <c r="G5" s="72"/>
      <c r="H5" s="72"/>
      <c r="I5" s="72"/>
      <c r="J5" s="72"/>
    </row>
    <row r="6" spans="1:10" ht="12" customHeight="1" thickBot="1">
      <c r="A6" s="183" t="s">
        <v>150</v>
      </c>
      <c r="B6" s="27">
        <v>36223751.663</v>
      </c>
      <c r="C6" s="43">
        <v>0.340655989269606</v>
      </c>
      <c r="D6" s="72"/>
      <c r="E6" s="72"/>
      <c r="F6" s="72"/>
      <c r="G6" s="72"/>
      <c r="H6" s="72"/>
      <c r="I6" s="72"/>
      <c r="J6" s="72"/>
    </row>
    <row r="7" spans="1:10" ht="12" customHeight="1" thickBot="1">
      <c r="A7" s="183" t="s">
        <v>151</v>
      </c>
      <c r="B7" s="27">
        <v>32337223.773819998</v>
      </c>
      <c r="C7" s="43">
        <v>0.3041062410483341</v>
      </c>
      <c r="D7" s="72"/>
      <c r="E7" s="72"/>
      <c r="F7" s="72"/>
      <c r="G7" s="72"/>
      <c r="H7" s="72"/>
      <c r="I7" s="72"/>
      <c r="J7" s="72"/>
    </row>
    <row r="8" spans="1:10" ht="12" customHeight="1" thickBot="1">
      <c r="A8" s="183" t="s">
        <v>152</v>
      </c>
      <c r="B8" s="27">
        <v>27633864.726</v>
      </c>
      <c r="C8" s="43">
        <v>0.2598748360787093</v>
      </c>
      <c r="D8" s="72"/>
      <c r="E8" s="72"/>
      <c r="F8" s="72"/>
      <c r="G8" s="72"/>
      <c r="H8" s="72"/>
      <c r="I8" s="72"/>
      <c r="J8" s="72"/>
    </row>
    <row r="9" spans="1:10" ht="12" customHeight="1" thickBot="1">
      <c r="A9" s="183" t="s">
        <v>153</v>
      </c>
      <c r="B9" s="27">
        <v>3206158.51911</v>
      </c>
      <c r="C9" s="43">
        <v>0.03015140762457783</v>
      </c>
      <c r="D9" s="72"/>
      <c r="E9" s="72"/>
      <c r="F9" s="72"/>
      <c r="G9" s="72"/>
      <c r="H9" s="72"/>
      <c r="I9" s="72"/>
      <c r="J9" s="72"/>
    </row>
    <row r="10" spans="1:10" ht="12" customHeight="1" thickBot="1">
      <c r="A10" s="183" t="s">
        <v>154</v>
      </c>
      <c r="B10" s="27">
        <v>2734941</v>
      </c>
      <c r="C10" s="43">
        <v>0.025719976235941473</v>
      </c>
      <c r="D10" s="72"/>
      <c r="E10" s="72"/>
      <c r="F10" s="72"/>
      <c r="G10" s="72"/>
      <c r="H10" s="72"/>
      <c r="I10" s="72"/>
      <c r="J10" s="72"/>
    </row>
    <row r="11" spans="1:10" ht="12" customHeight="1" thickBot="1">
      <c r="A11" s="183" t="s">
        <v>155</v>
      </c>
      <c r="B11" s="27">
        <v>2163998.883208369</v>
      </c>
      <c r="C11" s="43">
        <v>0.020350713178354903</v>
      </c>
      <c r="D11" s="72"/>
      <c r="E11" s="72"/>
      <c r="F11" s="72"/>
      <c r="G11" s="72"/>
      <c r="H11" s="72"/>
      <c r="I11" s="72"/>
      <c r="J11" s="72"/>
    </row>
    <row r="12" spans="1:10" ht="12" customHeight="1" thickBot="1">
      <c r="A12" s="183" t="s">
        <v>156</v>
      </c>
      <c r="B12" s="27">
        <v>1111593.54692456</v>
      </c>
      <c r="C12" s="43">
        <v>0.010453665951450353</v>
      </c>
      <c r="D12" s="72"/>
      <c r="E12" s="72"/>
      <c r="F12" s="72"/>
      <c r="G12" s="72"/>
      <c r="H12" s="72"/>
      <c r="I12" s="72"/>
      <c r="J12" s="72"/>
    </row>
    <row r="13" spans="1:10" ht="12" customHeight="1" thickBot="1">
      <c r="A13" s="183" t="s">
        <v>157</v>
      </c>
      <c r="B13" s="27">
        <v>521379.655</v>
      </c>
      <c r="C13" s="43">
        <v>0.004903166955522392</v>
      </c>
      <c r="D13" s="72"/>
      <c r="E13" s="72"/>
      <c r="F13" s="72"/>
      <c r="G13" s="72"/>
      <c r="H13" s="72"/>
      <c r="I13" s="72"/>
      <c r="J13" s="72"/>
    </row>
    <row r="14" spans="1:10" ht="12" customHeight="1" thickBot="1">
      <c r="A14" s="183" t="s">
        <v>158</v>
      </c>
      <c r="B14" s="27">
        <v>295847.2078847184</v>
      </c>
      <c r="C14" s="43">
        <v>0.002782211081067048</v>
      </c>
      <c r="D14" s="72"/>
      <c r="E14" s="72"/>
      <c r="F14" s="72"/>
      <c r="G14" s="72"/>
      <c r="H14" s="72"/>
      <c r="I14" s="72"/>
      <c r="J14" s="72"/>
    </row>
    <row r="15" spans="1:10" ht="12" customHeight="1" thickBot="1">
      <c r="A15" s="184" t="s">
        <v>159</v>
      </c>
      <c r="B15" s="28">
        <v>106525.899</v>
      </c>
      <c r="C15" s="47">
        <v>0.0010017925764366769</v>
      </c>
      <c r="D15" s="72"/>
      <c r="E15" s="72"/>
      <c r="F15" s="72"/>
      <c r="G15" s="72"/>
      <c r="H15" s="72"/>
      <c r="I15" s="72"/>
      <c r="J15" s="72"/>
    </row>
    <row r="16" spans="1:10" ht="9.75" customHeight="1">
      <c r="A16" s="185" t="s">
        <v>122</v>
      </c>
      <c r="B16" s="72"/>
      <c r="C16" s="72"/>
      <c r="D16" s="72"/>
      <c r="E16" s="72"/>
      <c r="F16" s="72"/>
      <c r="G16" s="72"/>
      <c r="H16" s="72"/>
      <c r="I16" s="72"/>
      <c r="J16" s="72"/>
    </row>
    <row r="17" spans="1:10" ht="14.25">
      <c r="A17" s="186"/>
      <c r="B17" s="72"/>
      <c r="C17" s="72"/>
      <c r="D17" s="72"/>
      <c r="E17" s="72"/>
      <c r="F17" s="72"/>
      <c r="G17" s="72"/>
      <c r="H17" s="72"/>
      <c r="I17" s="72"/>
      <c r="J17" s="72"/>
    </row>
    <row r="18" spans="1:10" ht="16.5" thickBot="1">
      <c r="A18" s="181" t="s">
        <v>160</v>
      </c>
      <c r="B18" s="72"/>
      <c r="C18" s="72"/>
      <c r="D18" s="72"/>
      <c r="E18" s="72"/>
      <c r="F18" s="72"/>
      <c r="G18" s="72"/>
      <c r="H18" s="72"/>
      <c r="I18" s="72"/>
      <c r="J18" s="72"/>
    </row>
    <row r="19" spans="1:10" ht="9" customHeight="1">
      <c r="A19" s="29"/>
      <c r="B19" s="29"/>
      <c r="C19" s="29"/>
      <c r="D19" s="29"/>
      <c r="E19" s="29"/>
      <c r="F19" s="29"/>
      <c r="G19" s="72"/>
      <c r="H19" s="72"/>
      <c r="I19" s="72"/>
      <c r="J19" s="72"/>
    </row>
    <row r="20" spans="1:10" ht="22.5">
      <c r="A20" s="266" t="s">
        <v>147</v>
      </c>
      <c r="B20" s="11" t="s">
        <v>124</v>
      </c>
      <c r="C20" s="11" t="s">
        <v>125</v>
      </c>
      <c r="D20" s="11" t="s">
        <v>126</v>
      </c>
      <c r="E20" s="11" t="s">
        <v>75</v>
      </c>
      <c r="F20" s="11" t="s">
        <v>111</v>
      </c>
      <c r="G20" s="72"/>
      <c r="H20" s="72"/>
      <c r="I20" s="72"/>
      <c r="J20" s="72"/>
    </row>
    <row r="21" spans="1:10" ht="9" customHeight="1" thickBot="1">
      <c r="A21" s="187"/>
      <c r="B21" s="30"/>
      <c r="C21" s="30"/>
      <c r="D21" s="30"/>
      <c r="E21" s="30"/>
      <c r="F21" s="30"/>
      <c r="G21" s="72"/>
      <c r="H21" s="72"/>
      <c r="I21" s="72"/>
      <c r="J21" s="72"/>
    </row>
    <row r="22" spans="1:10" ht="12" customHeight="1" thickBot="1">
      <c r="A22" s="188" t="s">
        <v>149</v>
      </c>
      <c r="B22" s="31">
        <v>408305.971</v>
      </c>
      <c r="C22" s="31">
        <v>450426.452</v>
      </c>
      <c r="D22" s="31">
        <v>-42120.48099999997</v>
      </c>
      <c r="E22" s="32">
        <v>-0.037729439455165714</v>
      </c>
      <c r="F22" s="32">
        <v>-0.045654551927422196</v>
      </c>
      <c r="G22" s="72"/>
      <c r="H22" s="72"/>
      <c r="I22" s="72"/>
      <c r="J22" s="72"/>
    </row>
    <row r="23" spans="1:10" ht="12" customHeight="1" thickBot="1">
      <c r="A23" s="189" t="s">
        <v>155</v>
      </c>
      <c r="B23" s="31">
        <v>11821</v>
      </c>
      <c r="C23" s="31">
        <v>11301</v>
      </c>
      <c r="D23" s="31">
        <v>520</v>
      </c>
      <c r="E23" s="32">
        <v>0.007296095185980273</v>
      </c>
      <c r="F23" s="32">
        <v>0.008269325572889334</v>
      </c>
      <c r="G23" s="72"/>
      <c r="H23" s="72"/>
      <c r="I23" s="72"/>
      <c r="J23" s="72"/>
    </row>
    <row r="24" spans="1:10" ht="12" customHeight="1" thickBot="1">
      <c r="A24" s="189" t="s">
        <v>151</v>
      </c>
      <c r="B24" s="31">
        <v>122614</v>
      </c>
      <c r="C24" s="31">
        <v>137570</v>
      </c>
      <c r="D24" s="31">
        <v>-14956</v>
      </c>
      <c r="E24" s="32">
        <v>-0.0593004952281261</v>
      </c>
      <c r="F24" s="32">
        <v>-0.07688946240097062</v>
      </c>
      <c r="G24" s="72"/>
      <c r="H24" s="72"/>
      <c r="I24" s="72"/>
      <c r="J24" s="72"/>
    </row>
    <row r="25" spans="1:10" ht="12" customHeight="1" thickBot="1">
      <c r="A25" s="189" t="s">
        <v>156</v>
      </c>
      <c r="B25" s="31" t="s">
        <v>161</v>
      </c>
      <c r="C25" s="31" t="s">
        <v>161</v>
      </c>
      <c r="D25" s="31" t="s">
        <v>161</v>
      </c>
      <c r="E25" s="32" t="s">
        <v>161</v>
      </c>
      <c r="F25" s="32" t="s">
        <v>161</v>
      </c>
      <c r="G25" s="72"/>
      <c r="H25" s="72"/>
      <c r="I25" s="72"/>
      <c r="J25" s="72"/>
    </row>
    <row r="26" spans="1:10" ht="12" customHeight="1" thickBot="1">
      <c r="A26" s="189" t="s">
        <v>158</v>
      </c>
      <c r="B26" s="31">
        <v>1756</v>
      </c>
      <c r="C26" s="31">
        <v>2777</v>
      </c>
      <c r="D26" s="33">
        <v>-1021</v>
      </c>
      <c r="E26" s="32">
        <v>-0.01496716312888472</v>
      </c>
      <c r="F26" s="32">
        <v>-0.01508502873690587</v>
      </c>
      <c r="G26" s="72"/>
      <c r="H26" s="72"/>
      <c r="I26" s="72"/>
      <c r="J26" s="72"/>
    </row>
    <row r="27" spans="1:10" ht="12" customHeight="1" thickBot="1">
      <c r="A27" s="189" t="s">
        <v>154</v>
      </c>
      <c r="B27" s="31">
        <v>11616</v>
      </c>
      <c r="C27" s="31">
        <v>7744</v>
      </c>
      <c r="D27" s="31">
        <v>3872</v>
      </c>
      <c r="E27" s="32">
        <v>0.048968648429892125</v>
      </c>
      <c r="F27" s="32">
        <v>0.05362732334284369</v>
      </c>
      <c r="G27" s="72"/>
      <c r="H27" s="72"/>
      <c r="I27" s="72"/>
      <c r="J27" s="72"/>
    </row>
    <row r="28" spans="1:10" ht="12" customHeight="1" thickBot="1">
      <c r="A28" s="189" t="s">
        <v>159</v>
      </c>
      <c r="B28" s="31">
        <v>1198</v>
      </c>
      <c r="C28" s="31">
        <v>4985</v>
      </c>
      <c r="D28" s="31">
        <v>-3787</v>
      </c>
      <c r="E28" s="32">
        <v>-0.08056246941944817</v>
      </c>
      <c r="F28" s="32">
        <v>-0.08436365256521643</v>
      </c>
      <c r="G28" s="72"/>
      <c r="H28" s="72"/>
      <c r="I28" s="72"/>
      <c r="J28" s="72"/>
    </row>
    <row r="29" spans="1:10" ht="12" customHeight="1" thickBot="1">
      <c r="A29" s="189" t="s">
        <v>157</v>
      </c>
      <c r="B29" s="31">
        <v>1186</v>
      </c>
      <c r="C29" s="31">
        <v>2984</v>
      </c>
      <c r="D29" s="31">
        <v>-1798</v>
      </c>
      <c r="E29" s="32">
        <v>-0.04221549153577047</v>
      </c>
      <c r="F29" s="32">
        <v>-0.043575202365372497</v>
      </c>
      <c r="G29" s="72"/>
      <c r="H29" s="72"/>
      <c r="I29" s="72"/>
      <c r="J29" s="72"/>
    </row>
    <row r="30" spans="1:10" ht="12" customHeight="1" thickBot="1">
      <c r="A30" s="189" t="s">
        <v>153</v>
      </c>
      <c r="B30" s="31">
        <v>18766.971</v>
      </c>
      <c r="C30" s="31">
        <v>12845.452</v>
      </c>
      <c r="D30" s="31">
        <v>5921.519000000002</v>
      </c>
      <c r="E30" s="32">
        <v>0.055998962923150306</v>
      </c>
      <c r="F30" s="32">
        <v>0.07095969336978673</v>
      </c>
      <c r="G30" s="72"/>
      <c r="H30" s="72"/>
      <c r="I30" s="72"/>
      <c r="J30" s="72"/>
    </row>
    <row r="31" spans="1:10" ht="12" customHeight="1" thickBot="1">
      <c r="A31" s="189" t="s">
        <v>150</v>
      </c>
      <c r="B31" s="31">
        <v>107831</v>
      </c>
      <c r="C31" s="31">
        <v>144144</v>
      </c>
      <c r="D31" s="31">
        <v>-36313</v>
      </c>
      <c r="E31" s="32">
        <v>-0.12282636269850665</v>
      </c>
      <c r="F31" s="32">
        <v>-0.14631070425599638</v>
      </c>
      <c r="G31" s="72"/>
      <c r="H31" s="72"/>
      <c r="I31" s="72"/>
      <c r="J31" s="72"/>
    </row>
    <row r="32" spans="1:10" ht="12" customHeight="1" thickBot="1">
      <c r="A32" s="190" t="s">
        <v>152</v>
      </c>
      <c r="B32" s="34">
        <v>131517</v>
      </c>
      <c r="C32" s="34">
        <v>126076</v>
      </c>
      <c r="D32" s="34">
        <v>5441</v>
      </c>
      <c r="E32" s="35">
        <v>0.03518699355239247</v>
      </c>
      <c r="F32" s="35">
        <v>0.05060500934718515</v>
      </c>
      <c r="G32" s="72"/>
      <c r="H32" s="72"/>
      <c r="I32" s="72"/>
      <c r="J32" s="72"/>
    </row>
    <row r="33" spans="1:10" ht="14.25">
      <c r="A33" s="186"/>
      <c r="B33" s="72"/>
      <c r="C33" s="72"/>
      <c r="D33" s="72"/>
      <c r="E33" s="72"/>
      <c r="F33" s="72"/>
      <c r="G33" s="72"/>
      <c r="H33" s="72"/>
      <c r="I33" s="72"/>
      <c r="J33" s="72"/>
    </row>
    <row r="34" spans="1:10" ht="14.25">
      <c r="A34" s="186"/>
      <c r="B34" s="72"/>
      <c r="C34" s="72"/>
      <c r="D34" s="72"/>
      <c r="E34" s="72"/>
      <c r="F34" s="72"/>
      <c r="G34" s="72"/>
      <c r="H34" s="72"/>
      <c r="I34" s="72"/>
      <c r="J34" s="72"/>
    </row>
    <row r="35" spans="1:10" ht="16.5" thickBot="1">
      <c r="A35" s="181" t="s">
        <v>162</v>
      </c>
      <c r="B35" s="72"/>
      <c r="C35" s="72"/>
      <c r="D35" s="72"/>
      <c r="E35" s="72"/>
      <c r="F35" s="72"/>
      <c r="G35" s="72"/>
      <c r="H35" s="72"/>
      <c r="I35" s="72"/>
      <c r="J35" s="72"/>
    </row>
    <row r="36" spans="1:10" ht="9" customHeight="1">
      <c r="A36" s="191"/>
      <c r="B36" s="36"/>
      <c r="C36" s="36"/>
      <c r="D36" s="36"/>
      <c r="E36" s="36"/>
      <c r="F36" s="36"/>
      <c r="G36" s="51"/>
      <c r="H36" s="36"/>
      <c r="I36" s="72"/>
      <c r="J36" s="72"/>
    </row>
    <row r="37" spans="1:10" ht="12.75" customHeight="1">
      <c r="A37" s="293" t="s">
        <v>163</v>
      </c>
      <c r="B37" s="294" t="s">
        <v>113</v>
      </c>
      <c r="C37" s="294" t="s">
        <v>164</v>
      </c>
      <c r="D37" s="294" t="s">
        <v>165</v>
      </c>
      <c r="E37" s="294" t="s">
        <v>2</v>
      </c>
      <c r="F37" s="294" t="s">
        <v>3</v>
      </c>
      <c r="G37" s="294" t="s">
        <v>4</v>
      </c>
      <c r="H37" s="38" t="s">
        <v>166</v>
      </c>
      <c r="I37" s="72"/>
      <c r="J37" s="72"/>
    </row>
    <row r="38" spans="1:10" ht="22.5">
      <c r="A38" s="293"/>
      <c r="B38" s="294"/>
      <c r="C38" s="294"/>
      <c r="D38" s="294"/>
      <c r="E38" s="294"/>
      <c r="F38" s="294"/>
      <c r="G38" s="294"/>
      <c r="H38" s="38" t="s">
        <v>499</v>
      </c>
      <c r="I38" s="72"/>
      <c r="J38" s="72"/>
    </row>
    <row r="39" spans="1:10" ht="9" customHeight="1" thickBot="1">
      <c r="A39" s="192"/>
      <c r="B39" s="25"/>
      <c r="C39" s="25"/>
      <c r="D39" s="25"/>
      <c r="E39" s="25"/>
      <c r="F39" s="25"/>
      <c r="G39" s="25"/>
      <c r="H39" s="25"/>
      <c r="I39" s="72"/>
      <c r="J39" s="72"/>
    </row>
    <row r="40" spans="1:10" ht="12" customHeight="1" thickBot="1">
      <c r="A40" s="193" t="s">
        <v>167</v>
      </c>
      <c r="B40" s="39">
        <f>C40/$C$40</f>
        <v>1</v>
      </c>
      <c r="C40" s="26">
        <v>127436781.047</v>
      </c>
      <c r="D40" s="40">
        <v>376</v>
      </c>
      <c r="E40" s="41">
        <v>0.312521052924</v>
      </c>
      <c r="F40" s="41">
        <v>0.441569218868</v>
      </c>
      <c r="G40" s="194">
        <v>564.64702754</v>
      </c>
      <c r="H40" s="42">
        <f>D40*((100/D40)^2)</f>
        <v>26.59574468085106</v>
      </c>
      <c r="I40" s="72"/>
      <c r="J40" s="72"/>
    </row>
    <row r="41" spans="1:10" ht="12" customHeight="1" thickBot="1">
      <c r="A41" s="195" t="s">
        <v>168</v>
      </c>
      <c r="B41" s="43">
        <f aca="true" t="shared" si="0" ref="B41:B53">C41/$C$40</f>
        <v>0.831884845332851</v>
      </c>
      <c r="C41" s="27">
        <v>106012726.891</v>
      </c>
      <c r="D41" s="44">
        <v>57</v>
      </c>
      <c r="E41" s="45">
        <v>0.375678262054</v>
      </c>
      <c r="F41" s="45">
        <v>0.530805701469</v>
      </c>
      <c r="G41" s="196">
        <v>799.955943464</v>
      </c>
      <c r="H41" s="46">
        <f aca="true" t="shared" si="1" ref="H41:H53">D41*((100/D41)^2)</f>
        <v>175.43859649122805</v>
      </c>
      <c r="I41" s="72"/>
      <c r="J41" s="72"/>
    </row>
    <row r="42" spans="1:10" ht="12" customHeight="1" thickBot="1">
      <c r="A42" s="195" t="s">
        <v>169</v>
      </c>
      <c r="B42" s="43">
        <f t="shared" si="0"/>
        <v>0.3528714454653013</v>
      </c>
      <c r="C42" s="27">
        <v>44968801.1335</v>
      </c>
      <c r="D42" s="44">
        <v>10</v>
      </c>
      <c r="E42" s="45">
        <v>0.874219954036</v>
      </c>
      <c r="F42" s="45">
        <v>0.955593985671</v>
      </c>
      <c r="G42" s="196">
        <v>3229.04562389</v>
      </c>
      <c r="H42" s="46">
        <f t="shared" si="1"/>
        <v>1000</v>
      </c>
      <c r="I42" s="72"/>
      <c r="J42" s="72"/>
    </row>
    <row r="43" spans="1:10" ht="12" customHeight="1" thickBot="1">
      <c r="A43" s="195" t="s">
        <v>170</v>
      </c>
      <c r="B43" s="43">
        <f t="shared" si="0"/>
        <v>0.2678483180833886</v>
      </c>
      <c r="C43" s="27">
        <v>34133727.4654</v>
      </c>
      <c r="D43" s="44">
        <v>16</v>
      </c>
      <c r="E43" s="45">
        <v>0.648516722952</v>
      </c>
      <c r="F43" s="45">
        <v>0.860441061961</v>
      </c>
      <c r="G43" s="196">
        <v>1753.6116416</v>
      </c>
      <c r="H43" s="46">
        <f t="shared" si="1"/>
        <v>625</v>
      </c>
      <c r="I43" s="72"/>
      <c r="J43" s="72"/>
    </row>
    <row r="44" spans="1:10" ht="12" customHeight="1" thickBot="1">
      <c r="A44" s="195" t="s">
        <v>171</v>
      </c>
      <c r="B44" s="43">
        <f t="shared" si="0"/>
        <v>0.040006095406629215</v>
      </c>
      <c r="C44" s="27">
        <v>5098248.02088</v>
      </c>
      <c r="D44" s="44">
        <v>9</v>
      </c>
      <c r="E44" s="45">
        <v>0.8687964779</v>
      </c>
      <c r="F44" s="45">
        <v>0.940397521612</v>
      </c>
      <c r="G44" s="196">
        <v>3534.28985233</v>
      </c>
      <c r="H44" s="46">
        <f t="shared" si="1"/>
        <v>1111.111111111111</v>
      </c>
      <c r="I44" s="72"/>
      <c r="J44" s="72"/>
    </row>
    <row r="45" spans="1:10" ht="12" customHeight="1" thickBot="1">
      <c r="A45" s="195" t="s">
        <v>172</v>
      </c>
      <c r="B45" s="43">
        <f t="shared" si="0"/>
        <v>0.07895451378035935</v>
      </c>
      <c r="C45" s="27">
        <v>10061709.085299999</v>
      </c>
      <c r="D45" s="44">
        <v>13</v>
      </c>
      <c r="E45" s="45">
        <v>0.566713276508</v>
      </c>
      <c r="F45" s="45">
        <v>0.832363047272</v>
      </c>
      <c r="G45" s="196">
        <v>1499.48506385</v>
      </c>
      <c r="H45" s="46">
        <f t="shared" si="1"/>
        <v>769.2307692307693</v>
      </c>
      <c r="I45" s="72"/>
      <c r="J45" s="72"/>
    </row>
    <row r="46" spans="1:10" ht="12" customHeight="1" thickBot="1">
      <c r="A46" s="195" t="s">
        <v>173</v>
      </c>
      <c r="B46" s="43">
        <f t="shared" si="0"/>
        <v>0.09220447258995336</v>
      </c>
      <c r="C46" s="27">
        <v>11750241.185</v>
      </c>
      <c r="D46" s="44">
        <v>9</v>
      </c>
      <c r="E46" s="45">
        <v>0.472475392513</v>
      </c>
      <c r="F46" s="45">
        <v>0.719738249015</v>
      </c>
      <c r="G46" s="196">
        <v>1259.43844111</v>
      </c>
      <c r="H46" s="46">
        <f t="shared" si="1"/>
        <v>1111.111111111111</v>
      </c>
      <c r="I46" s="72"/>
      <c r="J46" s="72"/>
    </row>
    <row r="47" spans="1:10" ht="12" customHeight="1" thickBot="1">
      <c r="A47" s="195" t="s">
        <v>174</v>
      </c>
      <c r="B47" s="43">
        <f t="shared" si="0"/>
        <v>0.1681151546294832</v>
      </c>
      <c r="C47" s="27">
        <v>21424054.1512</v>
      </c>
      <c r="D47" s="44">
        <v>319</v>
      </c>
      <c r="E47" s="45">
        <v>0.275218048526</v>
      </c>
      <c r="F47" s="45">
        <v>0.343682804573</v>
      </c>
      <c r="G47" s="196">
        <v>391.031194101</v>
      </c>
      <c r="H47" s="46">
        <f t="shared" si="1"/>
        <v>31.34796238244515</v>
      </c>
      <c r="I47" s="72"/>
      <c r="J47" s="72"/>
    </row>
    <row r="48" spans="1:10" ht="12" customHeight="1" thickBot="1">
      <c r="A48" s="195" t="s">
        <v>169</v>
      </c>
      <c r="B48" s="43">
        <f t="shared" si="0"/>
        <v>0.03358096337313867</v>
      </c>
      <c r="C48" s="27">
        <v>4279449.87673</v>
      </c>
      <c r="D48" s="44">
        <v>23</v>
      </c>
      <c r="E48" s="45">
        <v>0.828543169995</v>
      </c>
      <c r="F48" s="45">
        <v>0.925585021673</v>
      </c>
      <c r="G48" s="196">
        <v>4647.86587328</v>
      </c>
      <c r="H48" s="46">
        <f t="shared" si="1"/>
        <v>434.78260869565213</v>
      </c>
      <c r="I48" s="72"/>
      <c r="J48" s="72"/>
    </row>
    <row r="49" spans="1:10" ht="12" customHeight="1" thickBot="1">
      <c r="A49" s="195" t="s">
        <v>170</v>
      </c>
      <c r="B49" s="43">
        <f t="shared" si="0"/>
        <v>0.03380212765442733</v>
      </c>
      <c r="C49" s="27">
        <v>4307634.34082</v>
      </c>
      <c r="D49" s="44">
        <v>79</v>
      </c>
      <c r="E49" s="45">
        <v>0.395534438277</v>
      </c>
      <c r="F49" s="45">
        <v>0.610172586655</v>
      </c>
      <c r="G49" s="196">
        <v>843.669678151</v>
      </c>
      <c r="H49" s="46">
        <f t="shared" si="1"/>
        <v>126.58227848101266</v>
      </c>
      <c r="I49" s="72"/>
      <c r="J49" s="72"/>
    </row>
    <row r="50" spans="1:10" ht="12" customHeight="1" thickBot="1">
      <c r="A50" s="195" t="s">
        <v>171</v>
      </c>
      <c r="B50" s="43">
        <f t="shared" si="0"/>
        <v>0.06379698625172854</v>
      </c>
      <c r="C50" s="27">
        <v>8130082.56842</v>
      </c>
      <c r="D50" s="44">
        <v>155</v>
      </c>
      <c r="E50" s="45">
        <v>0.46566343128</v>
      </c>
      <c r="F50" s="45">
        <v>0.603298958617</v>
      </c>
      <c r="G50" s="196">
        <v>984.167048791</v>
      </c>
      <c r="H50" s="46">
        <f t="shared" si="1"/>
        <v>64.51612903225806</v>
      </c>
      <c r="I50" s="72"/>
      <c r="J50" s="72"/>
    </row>
    <row r="51" spans="1:10" ht="12" customHeight="1" thickBot="1">
      <c r="A51" s="195" t="s">
        <v>172</v>
      </c>
      <c r="B51" s="43">
        <f t="shared" si="0"/>
        <v>0.005287106052651361</v>
      </c>
      <c r="C51" s="27">
        <v>673771.776404</v>
      </c>
      <c r="D51" s="44">
        <v>15</v>
      </c>
      <c r="E51" s="45">
        <v>0.979720067265</v>
      </c>
      <c r="F51" s="45">
        <v>0.993484477988</v>
      </c>
      <c r="G51" s="196">
        <v>3555.44694837</v>
      </c>
      <c r="H51" s="46">
        <f t="shared" si="1"/>
        <v>666.6666666666667</v>
      </c>
      <c r="I51" s="72"/>
      <c r="J51" s="72"/>
    </row>
    <row r="52" spans="1:10" ht="12" customHeight="1" thickBot="1">
      <c r="A52" s="195" t="s">
        <v>173</v>
      </c>
      <c r="B52" s="43">
        <f t="shared" si="0"/>
        <v>0.0037915115353768934</v>
      </c>
      <c r="C52" s="27">
        <v>483178.025371</v>
      </c>
      <c r="D52" s="44">
        <v>24</v>
      </c>
      <c r="E52" s="45">
        <v>0.932746547246</v>
      </c>
      <c r="F52" s="45">
        <v>0.965347987117</v>
      </c>
      <c r="G52" s="196">
        <v>6871.50608121</v>
      </c>
      <c r="H52" s="46">
        <f t="shared" si="1"/>
        <v>416.66666666666674</v>
      </c>
      <c r="I52" s="72"/>
      <c r="J52" s="72"/>
    </row>
    <row r="53" spans="1:10" ht="12" customHeight="1" thickBot="1">
      <c r="A53" s="197" t="s">
        <v>175</v>
      </c>
      <c r="B53" s="47">
        <f t="shared" si="0"/>
        <v>0.027856459760787166</v>
      </c>
      <c r="C53" s="28">
        <v>3549937.5632800004</v>
      </c>
      <c r="D53" s="48">
        <v>23</v>
      </c>
      <c r="E53" s="49">
        <v>0.356799228331</v>
      </c>
      <c r="F53" s="49">
        <v>0.536668113689</v>
      </c>
      <c r="G53" s="198">
        <v>828.037086062</v>
      </c>
      <c r="H53" s="50">
        <f t="shared" si="1"/>
        <v>434.78260869565213</v>
      </c>
      <c r="I53" s="72"/>
      <c r="J53" s="72"/>
    </row>
    <row r="54" spans="1:10" ht="9" customHeight="1">
      <c r="A54" s="199" t="s">
        <v>176</v>
      </c>
      <c r="B54" s="72"/>
      <c r="C54" s="72"/>
      <c r="D54" s="72"/>
      <c r="E54" s="72"/>
      <c r="F54" s="72"/>
      <c r="G54" s="72"/>
      <c r="H54" s="72"/>
      <c r="I54" s="72"/>
      <c r="J54" s="72"/>
    </row>
    <row r="55" spans="1:10" ht="39.75" customHeight="1">
      <c r="A55" s="297" t="s">
        <v>204</v>
      </c>
      <c r="B55" s="298"/>
      <c r="C55" s="298"/>
      <c r="D55" s="298"/>
      <c r="E55" s="298"/>
      <c r="F55" s="298"/>
      <c r="G55" s="298"/>
      <c r="H55" s="298"/>
      <c r="I55" s="72"/>
      <c r="J55" s="72"/>
    </row>
    <row r="56" spans="1:10" ht="14.25">
      <c r="A56" s="199"/>
      <c r="B56" s="72"/>
      <c r="C56" s="72"/>
      <c r="D56" s="72"/>
      <c r="E56" s="72"/>
      <c r="F56" s="72"/>
      <c r="G56" s="72"/>
      <c r="H56" s="72"/>
      <c r="I56" s="72"/>
      <c r="J56" s="72"/>
    </row>
    <row r="57" spans="1:10" ht="16.5" thickBot="1">
      <c r="A57" s="181" t="s">
        <v>177</v>
      </c>
      <c r="B57" s="72"/>
      <c r="C57" s="72"/>
      <c r="D57" s="72"/>
      <c r="E57" s="72"/>
      <c r="F57" s="72"/>
      <c r="G57" s="72"/>
      <c r="H57" s="72"/>
      <c r="I57" s="72"/>
      <c r="J57" s="72"/>
    </row>
    <row r="58" spans="1:10" ht="9" customHeight="1">
      <c r="A58" s="36"/>
      <c r="B58" s="36"/>
      <c r="C58" s="36"/>
      <c r="D58" s="36"/>
      <c r="E58" s="36"/>
      <c r="F58" s="36"/>
      <c r="G58" s="36"/>
      <c r="H58" s="51"/>
      <c r="I58" s="36"/>
      <c r="J58" s="72"/>
    </row>
    <row r="59" spans="1:10" ht="33.75">
      <c r="A59" s="24"/>
      <c r="B59" s="11" t="s">
        <v>178</v>
      </c>
      <c r="C59" s="11" t="s">
        <v>179</v>
      </c>
      <c r="D59" s="11" t="s">
        <v>497</v>
      </c>
      <c r="E59" s="11" t="s">
        <v>165</v>
      </c>
      <c r="F59" s="11" t="s">
        <v>2</v>
      </c>
      <c r="G59" s="11" t="s">
        <v>3</v>
      </c>
      <c r="H59" s="37" t="s">
        <v>4</v>
      </c>
      <c r="I59" s="38" t="s">
        <v>498</v>
      </c>
      <c r="J59" s="72"/>
    </row>
    <row r="60" spans="1:10" ht="9" customHeight="1" thickBot="1">
      <c r="A60" s="25"/>
      <c r="B60" s="25"/>
      <c r="C60" s="25"/>
      <c r="D60" s="25"/>
      <c r="E60" s="25"/>
      <c r="F60" s="25"/>
      <c r="G60" s="25"/>
      <c r="H60" s="25"/>
      <c r="I60" s="25"/>
      <c r="J60" s="72"/>
    </row>
    <row r="61" spans="1:10" ht="12" customHeight="1" thickBot="1">
      <c r="A61" s="201" t="s">
        <v>180</v>
      </c>
      <c r="B61" s="52">
        <v>987613.7366920001</v>
      </c>
      <c r="C61" s="52">
        <v>18611741.2455</v>
      </c>
      <c r="D61" s="52">
        <v>116554605.622</v>
      </c>
      <c r="E61" s="202">
        <v>376</v>
      </c>
      <c r="F61" s="53">
        <v>0.273318594755</v>
      </c>
      <c r="G61" s="53">
        <v>0.410033798915</v>
      </c>
      <c r="H61" s="54">
        <v>551.376543478</v>
      </c>
      <c r="I61" s="42">
        <f>E61*((100/E61)^2)</f>
        <v>26.59574468085106</v>
      </c>
      <c r="J61" s="72"/>
    </row>
    <row r="62" spans="1:10" ht="12" customHeight="1" thickBot="1">
      <c r="A62" s="203" t="s">
        <v>168</v>
      </c>
      <c r="B62" s="55">
        <v>715734.3036</v>
      </c>
      <c r="C62" s="55">
        <v>13659715.0244</v>
      </c>
      <c r="D62" s="55">
        <v>96835983.036</v>
      </c>
      <c r="E62" s="204">
        <v>57</v>
      </c>
      <c r="F62" s="56">
        <v>0.348892866433</v>
      </c>
      <c r="G62" s="56">
        <v>0.523410665001</v>
      </c>
      <c r="H62" s="57">
        <v>811.67680783</v>
      </c>
      <c r="I62" s="46">
        <f aca="true" t="shared" si="2" ref="I62:I74">E62*((100/E62)^2)</f>
        <v>175.43859649122805</v>
      </c>
      <c r="J62" s="72"/>
    </row>
    <row r="63" spans="1:10" ht="12" customHeight="1" thickBot="1">
      <c r="A63" s="203" t="s">
        <v>169</v>
      </c>
      <c r="B63" s="55">
        <v>-3569682.67431</v>
      </c>
      <c r="C63" s="55">
        <v>-485003.81105</v>
      </c>
      <c r="D63" s="55">
        <v>42972043.8832</v>
      </c>
      <c r="E63" s="204">
        <v>10</v>
      </c>
      <c r="F63" s="56">
        <v>1</v>
      </c>
      <c r="G63" s="56">
        <v>1</v>
      </c>
      <c r="H63" s="57">
        <v>6038.33351253</v>
      </c>
      <c r="I63" s="46">
        <f t="shared" si="2"/>
        <v>1000</v>
      </c>
      <c r="J63" s="72"/>
    </row>
    <row r="64" spans="1:10" ht="12" customHeight="1" thickBot="1">
      <c r="A64" s="203" t="s">
        <v>170</v>
      </c>
      <c r="B64" s="55">
        <v>-3855819.7438000003</v>
      </c>
      <c r="C64" s="55">
        <v>6759357.14459</v>
      </c>
      <c r="D64" s="55">
        <v>32802050.3926</v>
      </c>
      <c r="E64" s="204">
        <v>16</v>
      </c>
      <c r="F64" s="56">
        <v>0.993076892174</v>
      </c>
      <c r="G64" s="56">
        <v>1</v>
      </c>
      <c r="H64" s="57">
        <v>7924.33589394</v>
      </c>
      <c r="I64" s="46">
        <f t="shared" si="2"/>
        <v>625</v>
      </c>
      <c r="J64" s="72"/>
    </row>
    <row r="65" spans="1:10" ht="12" customHeight="1" thickBot="1">
      <c r="A65" s="203" t="s">
        <v>171</v>
      </c>
      <c r="B65" s="55">
        <v>1235318.66753</v>
      </c>
      <c r="C65" s="55">
        <v>2387490.95138</v>
      </c>
      <c r="D65" s="55">
        <v>5097538.101810001</v>
      </c>
      <c r="E65" s="204">
        <v>9</v>
      </c>
      <c r="F65" s="56">
        <v>0.981154707865</v>
      </c>
      <c r="G65" s="56">
        <v>0.996682634119</v>
      </c>
      <c r="H65" s="57">
        <v>4668.61622566</v>
      </c>
      <c r="I65" s="46">
        <f t="shared" si="2"/>
        <v>1111.111111111111</v>
      </c>
      <c r="J65" s="72"/>
    </row>
    <row r="66" spans="1:10" ht="12" customHeight="1" thickBot="1">
      <c r="A66" s="203" t="s">
        <v>172</v>
      </c>
      <c r="B66" s="55">
        <v>1954806.01218</v>
      </c>
      <c r="C66" s="55">
        <v>3710035.2853800002</v>
      </c>
      <c r="D66" s="55">
        <v>4425659.99488</v>
      </c>
      <c r="E66" s="204">
        <v>13</v>
      </c>
      <c r="F66" s="56">
        <v>0.856210585427</v>
      </c>
      <c r="G66" s="56">
        <v>0.954461368792</v>
      </c>
      <c r="H66" s="57">
        <v>2649.51294971</v>
      </c>
      <c r="I66" s="46">
        <f t="shared" si="2"/>
        <v>769.2307692307693</v>
      </c>
      <c r="J66" s="72"/>
    </row>
    <row r="67" spans="1:10" ht="12" customHeight="1" thickBot="1">
      <c r="A67" s="203" t="s">
        <v>173</v>
      </c>
      <c r="B67" s="55">
        <v>4951112.042</v>
      </c>
      <c r="C67" s="55">
        <v>1287835.454</v>
      </c>
      <c r="D67" s="55">
        <v>11538690.663</v>
      </c>
      <c r="E67" s="204">
        <v>9</v>
      </c>
      <c r="F67" s="56">
        <v>0.609456266876</v>
      </c>
      <c r="G67" s="56">
        <v>0.889161590902</v>
      </c>
      <c r="H67" s="57">
        <v>1713.56114551</v>
      </c>
      <c r="I67" s="46">
        <f t="shared" si="2"/>
        <v>1111.111111111111</v>
      </c>
      <c r="J67" s="72"/>
    </row>
    <row r="68" spans="1:10" ht="12" customHeight="1" thickBot="1">
      <c r="A68" s="203" t="s">
        <v>181</v>
      </c>
      <c r="B68" s="55">
        <v>271879.43306300003</v>
      </c>
      <c r="C68" s="55">
        <v>4952026.2209</v>
      </c>
      <c r="D68" s="55">
        <v>19718622.5859</v>
      </c>
      <c r="E68" s="204">
        <v>319</v>
      </c>
      <c r="F68" s="56">
        <v>0.486724799453</v>
      </c>
      <c r="G68" s="56">
        <v>0.595552832582</v>
      </c>
      <c r="H68" s="57">
        <v>1134.9533439</v>
      </c>
      <c r="I68" s="46">
        <f t="shared" si="2"/>
        <v>31.34796238244515</v>
      </c>
      <c r="J68" s="72"/>
    </row>
    <row r="69" spans="1:10" ht="12" customHeight="1" thickBot="1">
      <c r="A69" s="203" t="s">
        <v>169</v>
      </c>
      <c r="B69" s="55">
        <v>-583631.750561</v>
      </c>
      <c r="C69" s="55">
        <v>-1053011.08632</v>
      </c>
      <c r="D69" s="55">
        <v>3936612.85315</v>
      </c>
      <c r="E69" s="204">
        <v>23</v>
      </c>
      <c r="F69" s="56">
        <v>0.971999403486</v>
      </c>
      <c r="G69" s="56">
        <v>1</v>
      </c>
      <c r="H69" s="57">
        <v>5206.97302413</v>
      </c>
      <c r="I69" s="46">
        <f t="shared" si="2"/>
        <v>434.78260869565213</v>
      </c>
      <c r="J69" s="72"/>
    </row>
    <row r="70" spans="1:10" ht="12" customHeight="1" thickBot="1">
      <c r="A70" s="203" t="s">
        <v>170</v>
      </c>
      <c r="B70" s="55">
        <v>-1245711.12892</v>
      </c>
      <c r="C70" s="55">
        <v>807239.202651</v>
      </c>
      <c r="D70" s="55">
        <v>4355310.586479999</v>
      </c>
      <c r="E70" s="204">
        <v>79</v>
      </c>
      <c r="F70" s="56">
        <v>0.877306520989</v>
      </c>
      <c r="G70" s="56">
        <v>0.945854046928</v>
      </c>
      <c r="H70" s="57">
        <v>3900.69310487</v>
      </c>
      <c r="I70" s="46">
        <f t="shared" si="2"/>
        <v>126.58227848101266</v>
      </c>
      <c r="J70" s="72"/>
    </row>
    <row r="71" spans="1:10" ht="12" customHeight="1" thickBot="1">
      <c r="A71" s="203" t="s">
        <v>171</v>
      </c>
      <c r="B71" s="55">
        <v>1990942.44802</v>
      </c>
      <c r="C71" s="55">
        <v>4250601.5744</v>
      </c>
      <c r="D71" s="55">
        <v>6916885.1287899995</v>
      </c>
      <c r="E71" s="204">
        <v>155</v>
      </c>
      <c r="F71" s="56">
        <v>0.566815348968</v>
      </c>
      <c r="G71" s="56">
        <v>0.693551031319</v>
      </c>
      <c r="H71" s="57">
        <v>1504.40237659</v>
      </c>
      <c r="I71" s="46">
        <f t="shared" si="2"/>
        <v>64.51612903225806</v>
      </c>
      <c r="J71" s="72"/>
    </row>
    <row r="72" spans="1:10" ht="12" customHeight="1" thickBot="1">
      <c r="A72" s="203" t="s">
        <v>172</v>
      </c>
      <c r="B72" s="55">
        <v>86011.61804690001</v>
      </c>
      <c r="C72" s="55">
        <v>242310.026935</v>
      </c>
      <c r="D72" s="55">
        <v>610696.03721</v>
      </c>
      <c r="E72" s="204">
        <v>15</v>
      </c>
      <c r="F72" s="56">
        <v>0.992964078697</v>
      </c>
      <c r="G72" s="56">
        <v>0.997803016948</v>
      </c>
      <c r="H72" s="57">
        <v>5594.23952551</v>
      </c>
      <c r="I72" s="46">
        <f t="shared" si="2"/>
        <v>666.6666666666667</v>
      </c>
      <c r="J72" s="72"/>
    </row>
    <row r="73" spans="1:10" ht="12" customHeight="1" thickBot="1">
      <c r="A73" s="203" t="s">
        <v>173</v>
      </c>
      <c r="B73" s="55">
        <v>38099.4884501</v>
      </c>
      <c r="C73" s="55">
        <v>141377.063956</v>
      </c>
      <c r="D73" s="55">
        <v>424433.033711</v>
      </c>
      <c r="E73" s="204">
        <v>24</v>
      </c>
      <c r="F73" s="56">
        <v>0.997284944883</v>
      </c>
      <c r="G73" s="56">
        <v>1</v>
      </c>
      <c r="H73" s="57">
        <v>6629.9955011</v>
      </c>
      <c r="I73" s="46">
        <f t="shared" si="2"/>
        <v>416.66666666666674</v>
      </c>
      <c r="J73" s="72"/>
    </row>
    <row r="74" spans="1:10" ht="12" customHeight="1" thickBot="1">
      <c r="A74" s="205" t="s">
        <v>175</v>
      </c>
      <c r="B74" s="58">
        <v>-13831.241970000001</v>
      </c>
      <c r="C74" s="58">
        <v>563509.4393</v>
      </c>
      <c r="D74" s="58">
        <v>3474684.94663</v>
      </c>
      <c r="E74" s="206">
        <v>23</v>
      </c>
      <c r="F74" s="59">
        <v>0.886393614559</v>
      </c>
      <c r="G74" s="59">
        <v>1</v>
      </c>
      <c r="H74" s="60">
        <v>4015.53055666</v>
      </c>
      <c r="I74" s="50">
        <f t="shared" si="2"/>
        <v>434.78260869565213</v>
      </c>
      <c r="J74" s="72"/>
    </row>
    <row r="75" spans="1:10" ht="39.75" customHeight="1">
      <c r="A75" s="299" t="s">
        <v>204</v>
      </c>
      <c r="B75" s="300"/>
      <c r="C75" s="300"/>
      <c r="D75" s="300"/>
      <c r="E75" s="300"/>
      <c r="F75" s="300"/>
      <c r="G75" s="300"/>
      <c r="H75" s="300"/>
      <c r="I75" s="300"/>
      <c r="J75" s="72"/>
    </row>
    <row r="76" spans="1:10" ht="14.25">
      <c r="A76" s="199"/>
      <c r="B76" s="72"/>
      <c r="C76" s="72"/>
      <c r="D76" s="72"/>
      <c r="E76" s="72"/>
      <c r="F76" s="72"/>
      <c r="G76" s="72"/>
      <c r="H76" s="72"/>
      <c r="I76" s="72"/>
      <c r="J76" s="72"/>
    </row>
    <row r="77" spans="1:10" ht="16.5" thickBot="1">
      <c r="A77" s="181" t="s">
        <v>182</v>
      </c>
      <c r="B77" s="72"/>
      <c r="C77" s="72"/>
      <c r="D77" s="72"/>
      <c r="E77" s="72"/>
      <c r="F77" s="72"/>
      <c r="G77" s="72"/>
      <c r="H77" s="72"/>
      <c r="I77" s="72"/>
      <c r="J77" s="72"/>
    </row>
    <row r="78" spans="1:10" ht="9" customHeight="1">
      <c r="A78" s="61"/>
      <c r="B78" s="61"/>
      <c r="C78" s="61"/>
      <c r="D78" s="61"/>
      <c r="E78" s="61"/>
      <c r="F78" s="61"/>
      <c r="G78" s="61"/>
      <c r="H78" s="61"/>
      <c r="I78" s="61"/>
      <c r="J78" s="36"/>
    </row>
    <row r="79" spans="1:10" ht="13.5">
      <c r="A79" s="24"/>
      <c r="B79" s="295" t="s">
        <v>178</v>
      </c>
      <c r="C79" s="296"/>
      <c r="D79" s="301"/>
      <c r="E79" s="295" t="s">
        <v>179</v>
      </c>
      <c r="F79" s="296"/>
      <c r="G79" s="301"/>
      <c r="H79" s="295" t="s">
        <v>183</v>
      </c>
      <c r="I79" s="296"/>
      <c r="J79" s="296"/>
    </row>
    <row r="80" spans="1:10" ht="9" customHeight="1" thickBot="1">
      <c r="A80" s="25"/>
      <c r="B80" s="25"/>
      <c r="C80" s="25"/>
      <c r="D80" s="25"/>
      <c r="E80" s="25"/>
      <c r="F80" s="25"/>
      <c r="G80" s="25"/>
      <c r="H80" s="25"/>
      <c r="I80" s="25"/>
      <c r="J80" s="25"/>
    </row>
    <row r="81" spans="1:10" ht="12" customHeight="1" thickBot="1">
      <c r="A81" s="207"/>
      <c r="B81" s="62" t="s">
        <v>184</v>
      </c>
      <c r="C81" s="62" t="s">
        <v>185</v>
      </c>
      <c r="D81" s="62" t="s">
        <v>186</v>
      </c>
      <c r="E81" s="62" t="s">
        <v>184</v>
      </c>
      <c r="F81" s="62" t="s">
        <v>185</v>
      </c>
      <c r="G81" s="62" t="s">
        <v>186</v>
      </c>
      <c r="H81" s="62" t="s">
        <v>184</v>
      </c>
      <c r="I81" s="62" t="s">
        <v>185</v>
      </c>
      <c r="J81" s="62" t="s">
        <v>186</v>
      </c>
    </row>
    <row r="82" spans="1:10" ht="12" customHeight="1" thickBot="1">
      <c r="A82" s="203" t="s">
        <v>187</v>
      </c>
      <c r="B82" s="63">
        <v>-0.042300000000000004</v>
      </c>
      <c r="C82" s="63">
        <v>0.00626753846154</v>
      </c>
      <c r="D82" s="63">
        <v>0.0698</v>
      </c>
      <c r="E82" s="63">
        <v>-0.028900000000000002</v>
      </c>
      <c r="F82" s="63">
        <v>0.044187391304299994</v>
      </c>
      <c r="G82" s="63">
        <v>0.3148</v>
      </c>
      <c r="H82" s="63">
        <v>-0.0661</v>
      </c>
      <c r="I82" s="63">
        <v>0.0388159736842</v>
      </c>
      <c r="J82" s="63">
        <v>0.2223</v>
      </c>
    </row>
    <row r="83" spans="1:10" ht="12" customHeight="1" thickBot="1">
      <c r="A83" s="203" t="s">
        <v>188</v>
      </c>
      <c r="B83" s="63">
        <v>-0.0002</v>
      </c>
      <c r="C83" s="63">
        <v>0.001714</v>
      </c>
      <c r="D83" s="63">
        <v>0.0058</v>
      </c>
      <c r="E83" s="63">
        <v>0.0029</v>
      </c>
      <c r="F83" s="63">
        <v>0.0128142857143</v>
      </c>
      <c r="G83" s="63">
        <v>0.026099999999999998</v>
      </c>
      <c r="H83" s="63">
        <v>0.0191</v>
      </c>
      <c r="I83" s="63">
        <v>0.0312666666667</v>
      </c>
      <c r="J83" s="63">
        <v>0.0366</v>
      </c>
    </row>
    <row r="84" spans="1:10" ht="12" customHeight="1" thickBot="1">
      <c r="A84" s="203" t="s">
        <v>189</v>
      </c>
      <c r="B84" s="63">
        <v>-0.042300000000000004</v>
      </c>
      <c r="C84" s="63">
        <v>-0.0111276875</v>
      </c>
      <c r="D84" s="63">
        <v>0.0095</v>
      </c>
      <c r="E84" s="63">
        <v>-0.028900000000000002</v>
      </c>
      <c r="F84" s="63">
        <v>0.0107375333333</v>
      </c>
      <c r="G84" s="63">
        <v>0.051</v>
      </c>
      <c r="H84" s="63">
        <v>-0.0661</v>
      </c>
      <c r="I84" s="63">
        <v>0.0164600833333</v>
      </c>
      <c r="J84" s="63">
        <v>0.0892</v>
      </c>
    </row>
    <row r="85" spans="1:10" ht="12" customHeight="1" thickBot="1">
      <c r="A85" s="203" t="s">
        <v>190</v>
      </c>
      <c r="B85" s="63">
        <v>-0.0233</v>
      </c>
      <c r="C85" s="63">
        <v>0.0185974285714</v>
      </c>
      <c r="D85" s="63">
        <v>0.0698</v>
      </c>
      <c r="E85" s="63">
        <v>0.002157</v>
      </c>
      <c r="F85" s="63">
        <v>0.134008142857</v>
      </c>
      <c r="G85" s="63">
        <v>0.2259</v>
      </c>
      <c r="H85" s="63">
        <v>0.001386</v>
      </c>
      <c r="I85" s="63">
        <v>0.08154766666669999</v>
      </c>
      <c r="J85" s="63">
        <v>0.1697</v>
      </c>
    </row>
    <row r="86" spans="1:10" ht="12" customHeight="1" thickBot="1">
      <c r="A86" s="203" t="s">
        <v>191</v>
      </c>
      <c r="B86" s="63">
        <v>-0.0101</v>
      </c>
      <c r="C86" s="63">
        <v>0.0112574615385</v>
      </c>
      <c r="D86" s="63">
        <v>0.028999999999999998</v>
      </c>
      <c r="E86" s="63">
        <v>0.0109</v>
      </c>
      <c r="F86" s="63">
        <v>0.0767090909091</v>
      </c>
      <c r="G86" s="63">
        <v>0.3148</v>
      </c>
      <c r="H86" s="63">
        <v>0.029900000000000003</v>
      </c>
      <c r="I86" s="63">
        <v>0.075075</v>
      </c>
      <c r="J86" s="63">
        <v>0.2223</v>
      </c>
    </row>
    <row r="87" spans="1:10" ht="12" customHeight="1" thickBot="1">
      <c r="A87" s="203" t="s">
        <v>192</v>
      </c>
      <c r="B87" s="63">
        <v>0.008</v>
      </c>
      <c r="C87" s="63">
        <v>0.030285714285699997</v>
      </c>
      <c r="D87" s="63">
        <v>0.049</v>
      </c>
      <c r="E87" s="63"/>
      <c r="F87" s="63"/>
      <c r="G87" s="63"/>
      <c r="H87" s="63"/>
      <c r="I87" s="63"/>
      <c r="J87" s="63"/>
    </row>
    <row r="88" spans="1:10" ht="12" customHeight="1" thickBot="1">
      <c r="A88" s="203" t="s">
        <v>193</v>
      </c>
      <c r="B88" s="63">
        <v>-0.050382728410500004</v>
      </c>
      <c r="C88" s="63">
        <v>0.0293227913104</v>
      </c>
      <c r="D88" s="63">
        <v>0.202751666094</v>
      </c>
      <c r="E88" s="63">
        <v>-0.044763863826800004</v>
      </c>
      <c r="F88" s="63">
        <v>0.182961199505</v>
      </c>
      <c r="G88" s="63">
        <v>0.940019419736</v>
      </c>
      <c r="H88" s="63">
        <v>-0.021035629991799996</v>
      </c>
      <c r="I88" s="63">
        <v>0.142760461996</v>
      </c>
      <c r="J88" s="63">
        <v>0.796205873953</v>
      </c>
    </row>
    <row r="89" spans="1:10" ht="12" customHeight="1" thickBot="1">
      <c r="A89" s="203" t="s">
        <v>188</v>
      </c>
      <c r="B89" s="63">
        <v>-0.000496696879212</v>
      </c>
      <c r="C89" s="63">
        <v>0.00445533184139</v>
      </c>
      <c r="D89" s="63">
        <v>0.012692571965</v>
      </c>
      <c r="E89" s="63">
        <v>-0.044763863826800004</v>
      </c>
      <c r="F89" s="63">
        <v>0.0160398012644</v>
      </c>
      <c r="G89" s="63">
        <v>0.0353125607914</v>
      </c>
      <c r="H89" s="63">
        <v>0</v>
      </c>
      <c r="I89" s="63">
        <v>0.017285739393399998</v>
      </c>
      <c r="J89" s="63">
        <v>0.0352</v>
      </c>
    </row>
    <row r="90" spans="1:10" ht="12" customHeight="1" thickBot="1">
      <c r="A90" s="203" t="s">
        <v>189</v>
      </c>
      <c r="B90" s="63">
        <v>-0.0383052633248</v>
      </c>
      <c r="C90" s="63">
        <v>-0.00851132846543</v>
      </c>
      <c r="D90" s="63">
        <v>0.0383683854818</v>
      </c>
      <c r="E90" s="63">
        <v>-0.0440368405164</v>
      </c>
      <c r="F90" s="63">
        <v>0.0320352488162</v>
      </c>
      <c r="G90" s="63">
        <v>0.317813047123</v>
      </c>
      <c r="H90" s="63">
        <v>-0.021035629991799996</v>
      </c>
      <c r="I90" s="63">
        <v>0.0395472982536</v>
      </c>
      <c r="J90" s="63">
        <v>0.20262712401000002</v>
      </c>
    </row>
    <row r="91" spans="1:10" ht="12" customHeight="1" thickBot="1">
      <c r="A91" s="203" t="s">
        <v>190</v>
      </c>
      <c r="B91" s="63">
        <v>-0.050382728410500004</v>
      </c>
      <c r="C91" s="63">
        <v>0.0573304279358</v>
      </c>
      <c r="D91" s="63">
        <v>0.202751666094</v>
      </c>
      <c r="E91" s="63">
        <v>0</v>
      </c>
      <c r="F91" s="63">
        <v>0.297815692122</v>
      </c>
      <c r="G91" s="63">
        <v>0.940019419736</v>
      </c>
      <c r="H91" s="63">
        <v>0</v>
      </c>
      <c r="I91" s="63">
        <v>0.22353426390300002</v>
      </c>
      <c r="J91" s="63">
        <v>0.796205873953</v>
      </c>
    </row>
    <row r="92" spans="1:10" ht="12" customHeight="1" thickBot="1">
      <c r="A92" s="203" t="s">
        <v>191</v>
      </c>
      <c r="B92" s="63">
        <v>-0.00993393758423</v>
      </c>
      <c r="C92" s="63">
        <v>0.00838667045887</v>
      </c>
      <c r="D92" s="63">
        <v>0.0426315394243</v>
      </c>
      <c r="E92" s="63">
        <v>0.000276268857957</v>
      </c>
      <c r="F92" s="63">
        <v>0.134241047182</v>
      </c>
      <c r="G92" s="63">
        <v>0.360648608813</v>
      </c>
      <c r="H92" s="63">
        <v>0.000117654459103</v>
      </c>
      <c r="I92" s="63">
        <v>0.0691897195224</v>
      </c>
      <c r="J92" s="63">
        <v>0.150124522</v>
      </c>
    </row>
    <row r="93" spans="1:10" ht="12" customHeight="1" thickBot="1">
      <c r="A93" s="203" t="s">
        <v>192</v>
      </c>
      <c r="B93" s="63">
        <v>0.0007847810691539999</v>
      </c>
      <c r="C93" s="63">
        <v>0.0305664915047</v>
      </c>
      <c r="D93" s="63">
        <v>0.0624447316545</v>
      </c>
      <c r="E93" s="63">
        <v>0.0398212904727</v>
      </c>
      <c r="F93" s="63">
        <v>0.17353038045000002</v>
      </c>
      <c r="G93" s="63">
        <v>0.325303100952</v>
      </c>
      <c r="H93" s="63">
        <v>0.0359346138951</v>
      </c>
      <c r="I93" s="63">
        <v>0.116346474856</v>
      </c>
      <c r="J93" s="63">
        <v>0.173780507285</v>
      </c>
    </row>
    <row r="94" spans="1:10" ht="12" customHeight="1" thickBot="1">
      <c r="A94" s="205" t="s">
        <v>194</v>
      </c>
      <c r="B94" s="64">
        <v>-0.0452</v>
      </c>
      <c r="C94" s="64">
        <v>0.005915991205049999</v>
      </c>
      <c r="D94" s="64">
        <v>0.06821472081249999</v>
      </c>
      <c r="E94" s="64">
        <v>0.0068000000000000005</v>
      </c>
      <c r="F94" s="64">
        <v>0.0738150774118</v>
      </c>
      <c r="G94" s="64">
        <v>0.149124574889</v>
      </c>
      <c r="H94" s="65"/>
      <c r="I94" s="65"/>
      <c r="J94" s="65"/>
    </row>
    <row r="95" spans="1:10" ht="14.25">
      <c r="A95" s="208"/>
      <c r="B95" s="72"/>
      <c r="C95" s="72"/>
      <c r="D95" s="72"/>
      <c r="E95" s="72"/>
      <c r="F95" s="72"/>
      <c r="G95" s="72"/>
      <c r="H95" s="72"/>
      <c r="I95" s="72"/>
      <c r="J95" s="72"/>
    </row>
    <row r="96" spans="1:10" ht="14.25">
      <c r="A96" s="186"/>
      <c r="B96" s="72"/>
      <c r="C96" s="72"/>
      <c r="D96" s="72"/>
      <c r="E96" s="72"/>
      <c r="F96" s="72"/>
      <c r="G96" s="72"/>
      <c r="H96" s="72"/>
      <c r="I96" s="72"/>
      <c r="J96" s="72"/>
    </row>
    <row r="97" spans="1:10" ht="16.5" thickBot="1">
      <c r="A97" s="181" t="s">
        <v>195</v>
      </c>
      <c r="B97" s="72"/>
      <c r="C97" s="72"/>
      <c r="D97" s="72"/>
      <c r="E97" s="72"/>
      <c r="F97" s="72"/>
      <c r="G97" s="72"/>
      <c r="H97" s="72"/>
      <c r="I97" s="72"/>
      <c r="J97" s="72"/>
    </row>
    <row r="98" spans="1:10" ht="9" customHeight="1">
      <c r="A98" s="36"/>
      <c r="B98" s="36"/>
      <c r="C98" s="36"/>
      <c r="D98" s="72"/>
      <c r="E98" s="72"/>
      <c r="F98" s="72"/>
      <c r="G98" s="72"/>
      <c r="H98" s="72"/>
      <c r="I98" s="72"/>
      <c r="J98" s="72"/>
    </row>
    <row r="99" spans="1:10" ht="22.5">
      <c r="A99" s="24"/>
      <c r="B99" s="11" t="s">
        <v>196</v>
      </c>
      <c r="C99" s="11" t="s">
        <v>197</v>
      </c>
      <c r="D99" s="72"/>
      <c r="E99" s="72"/>
      <c r="F99" s="72"/>
      <c r="G99" s="72"/>
      <c r="H99" s="72"/>
      <c r="I99" s="72"/>
      <c r="J99" s="72"/>
    </row>
    <row r="100" spans="1:10" ht="9" customHeight="1" thickBot="1">
      <c r="A100" s="25"/>
      <c r="B100" s="25"/>
      <c r="C100" s="25"/>
      <c r="D100" s="72"/>
      <c r="E100" s="72"/>
      <c r="F100" s="72"/>
      <c r="G100" s="72"/>
      <c r="H100" s="72"/>
      <c r="I100" s="72"/>
      <c r="J100" s="72"/>
    </row>
    <row r="101" spans="1:10" ht="12" customHeight="1" thickBot="1">
      <c r="A101" s="193" t="s">
        <v>149</v>
      </c>
      <c r="B101" s="66">
        <v>45020282</v>
      </c>
      <c r="C101" s="66">
        <v>63877890.965940334</v>
      </c>
      <c r="D101" s="72"/>
      <c r="E101" s="72"/>
      <c r="F101" s="72"/>
      <c r="G101" s="72"/>
      <c r="H101" s="72"/>
      <c r="I101" s="72"/>
      <c r="J101" s="72"/>
    </row>
    <row r="102" spans="1:10" ht="12" customHeight="1" thickBot="1">
      <c r="A102" s="195" t="s">
        <v>198</v>
      </c>
      <c r="B102" s="67">
        <v>11302237</v>
      </c>
      <c r="C102" s="67">
        <v>5644859</v>
      </c>
      <c r="D102" s="72"/>
      <c r="E102" s="72"/>
      <c r="F102" s="72"/>
      <c r="G102" s="72"/>
      <c r="H102" s="72"/>
      <c r="I102" s="72"/>
      <c r="J102" s="72"/>
    </row>
    <row r="103" spans="1:10" ht="12" customHeight="1" thickBot="1">
      <c r="A103" s="195" t="s">
        <v>199</v>
      </c>
      <c r="B103" s="67">
        <v>32280462</v>
      </c>
      <c r="C103" s="67">
        <v>37581609.965940334</v>
      </c>
      <c r="D103" s="72"/>
      <c r="E103" s="72"/>
      <c r="F103" s="72"/>
      <c r="G103" s="72"/>
      <c r="H103" s="72"/>
      <c r="I103" s="72"/>
      <c r="J103" s="72"/>
    </row>
    <row r="104" spans="1:10" ht="12" customHeight="1" thickBot="1">
      <c r="A104" s="195" t="s">
        <v>200</v>
      </c>
      <c r="B104" s="67">
        <v>152262</v>
      </c>
      <c r="C104" s="67">
        <v>10942536</v>
      </c>
      <c r="D104" s="72"/>
      <c r="E104" s="72"/>
      <c r="F104" s="72"/>
      <c r="G104" s="72"/>
      <c r="H104" s="72"/>
      <c r="I104" s="72"/>
      <c r="J104" s="72"/>
    </row>
    <row r="105" spans="1:10" ht="12" customHeight="1" thickBot="1">
      <c r="A105" s="195" t="s">
        <v>201</v>
      </c>
      <c r="B105" s="67">
        <v>721373</v>
      </c>
      <c r="C105" s="67">
        <v>8985646</v>
      </c>
      <c r="D105" s="72"/>
      <c r="E105" s="72"/>
      <c r="F105" s="72"/>
      <c r="G105" s="72"/>
      <c r="H105" s="72"/>
      <c r="I105" s="72"/>
      <c r="J105" s="72"/>
    </row>
    <row r="106" spans="1:10" ht="12" customHeight="1" thickBot="1">
      <c r="A106" s="195" t="s">
        <v>202</v>
      </c>
      <c r="B106" s="68" t="s">
        <v>161</v>
      </c>
      <c r="C106" s="67">
        <v>582604</v>
      </c>
      <c r="D106" s="72"/>
      <c r="E106" s="72"/>
      <c r="F106" s="72"/>
      <c r="G106" s="72"/>
      <c r="H106" s="72"/>
      <c r="I106" s="72"/>
      <c r="J106" s="72"/>
    </row>
    <row r="107" spans="1:10" ht="12" customHeight="1" thickBot="1">
      <c r="A107" s="197" t="s">
        <v>203</v>
      </c>
      <c r="B107" s="69">
        <v>563948</v>
      </c>
      <c r="C107" s="69">
        <v>140636</v>
      </c>
      <c r="D107" s="72"/>
      <c r="E107" s="72"/>
      <c r="F107" s="72"/>
      <c r="G107" s="72"/>
      <c r="H107" s="72"/>
      <c r="I107" s="72"/>
      <c r="J107" s="72"/>
    </row>
    <row r="108" spans="1:10" ht="14.25">
      <c r="A108" s="72"/>
      <c r="B108" s="72"/>
      <c r="C108" s="72"/>
      <c r="D108" s="72"/>
      <c r="E108" s="72"/>
      <c r="F108" s="72"/>
      <c r="G108" s="72"/>
      <c r="H108" s="72"/>
      <c r="I108" s="72"/>
      <c r="J108" s="72"/>
    </row>
    <row r="109" spans="1:10" ht="14.25">
      <c r="A109" s="72"/>
      <c r="B109" s="72"/>
      <c r="C109" s="72"/>
      <c r="D109" s="72"/>
      <c r="E109" s="72"/>
      <c r="F109" s="72"/>
      <c r="G109" s="72"/>
      <c r="H109" s="72"/>
      <c r="I109" s="72"/>
      <c r="J109" s="72"/>
    </row>
    <row r="110" spans="1:10" ht="14.25">
      <c r="A110" s="72"/>
      <c r="B110" s="72"/>
      <c r="C110" s="72"/>
      <c r="D110" s="72"/>
      <c r="E110" s="72"/>
      <c r="F110" s="72"/>
      <c r="G110" s="72"/>
      <c r="H110" s="72"/>
      <c r="I110" s="72"/>
      <c r="J110" s="72"/>
    </row>
    <row r="111" spans="1:10" ht="14.25">
      <c r="A111" s="72"/>
      <c r="B111" s="72"/>
      <c r="C111" s="72"/>
      <c r="D111" s="72"/>
      <c r="E111" s="72"/>
      <c r="F111" s="72"/>
      <c r="G111" s="72"/>
      <c r="H111" s="72"/>
      <c r="I111" s="72"/>
      <c r="J111" s="72"/>
    </row>
    <row r="112" spans="1:10" ht="14.25">
      <c r="A112" s="72"/>
      <c r="B112" s="72"/>
      <c r="C112" s="72"/>
      <c r="D112" s="72"/>
      <c r="E112" s="72"/>
      <c r="F112" s="72"/>
      <c r="G112" s="72"/>
      <c r="H112" s="72"/>
      <c r="I112" s="72"/>
      <c r="J112" s="72"/>
    </row>
    <row r="113" spans="1:10" ht="14.25">
      <c r="A113" s="72"/>
      <c r="B113" s="72"/>
      <c r="C113" s="72"/>
      <c r="D113" s="72"/>
      <c r="E113" s="72"/>
      <c r="F113" s="72"/>
      <c r="G113" s="72"/>
      <c r="H113" s="72"/>
      <c r="I113" s="72"/>
      <c r="J113" s="72"/>
    </row>
    <row r="114" spans="1:10" ht="14.25">
      <c r="A114" s="72"/>
      <c r="B114" s="72"/>
      <c r="C114" s="72"/>
      <c r="D114" s="72"/>
      <c r="E114" s="72"/>
      <c r="F114" s="72"/>
      <c r="G114" s="72"/>
      <c r="H114" s="72"/>
      <c r="I114" s="72"/>
      <c r="J114" s="72"/>
    </row>
    <row r="115" spans="1:10" ht="14.25">
      <c r="A115" s="72"/>
      <c r="B115" s="72"/>
      <c r="C115" s="72"/>
      <c r="D115" s="72"/>
      <c r="E115" s="72"/>
      <c r="F115" s="72"/>
      <c r="G115" s="72"/>
      <c r="H115" s="72"/>
      <c r="I115" s="72"/>
      <c r="J115" s="72"/>
    </row>
    <row r="116" spans="1:10" ht="14.25">
      <c r="A116" s="72"/>
      <c r="B116" s="72"/>
      <c r="C116" s="72"/>
      <c r="D116" s="72"/>
      <c r="E116" s="72"/>
      <c r="F116" s="72"/>
      <c r="G116" s="72"/>
      <c r="H116" s="72"/>
      <c r="I116" s="72"/>
      <c r="J116" s="72"/>
    </row>
    <row r="117" spans="1:10" ht="14.25">
      <c r="A117" s="72"/>
      <c r="B117" s="72"/>
      <c r="C117" s="72"/>
      <c r="D117" s="72"/>
      <c r="E117" s="72"/>
      <c r="F117" s="72"/>
      <c r="G117" s="72"/>
      <c r="H117" s="72"/>
      <c r="I117" s="72"/>
      <c r="J117" s="72"/>
    </row>
    <row r="118" spans="1:10" ht="14.25">
      <c r="A118" s="72"/>
      <c r="B118" s="72"/>
      <c r="C118" s="72"/>
      <c r="D118" s="72"/>
      <c r="E118" s="72"/>
      <c r="F118" s="72"/>
      <c r="G118" s="72"/>
      <c r="H118" s="72"/>
      <c r="I118" s="72"/>
      <c r="J118" s="72"/>
    </row>
    <row r="119" spans="1:10" ht="14.25">
      <c r="A119" s="72"/>
      <c r="B119" s="72"/>
      <c r="C119" s="72"/>
      <c r="D119" s="72"/>
      <c r="E119" s="72"/>
      <c r="F119" s="72"/>
      <c r="G119" s="72"/>
      <c r="H119" s="72"/>
      <c r="I119" s="72"/>
      <c r="J119" s="72"/>
    </row>
    <row r="120" spans="1:10" ht="14.25">
      <c r="A120" s="72"/>
      <c r="B120" s="72"/>
      <c r="C120" s="72"/>
      <c r="D120" s="72"/>
      <c r="E120" s="72"/>
      <c r="F120" s="72"/>
      <c r="G120" s="72"/>
      <c r="H120" s="72"/>
      <c r="I120" s="72"/>
      <c r="J120" s="72"/>
    </row>
    <row r="121" spans="1:10" ht="14.25">
      <c r="A121" s="72"/>
      <c r="B121" s="72"/>
      <c r="C121" s="72"/>
      <c r="D121" s="72"/>
      <c r="E121" s="72"/>
      <c r="F121" s="72"/>
      <c r="G121" s="72"/>
      <c r="H121" s="72"/>
      <c r="I121" s="72"/>
      <c r="J121" s="72"/>
    </row>
    <row r="122" spans="1:10" ht="14.25">
      <c r="A122" s="72"/>
      <c r="B122" s="72"/>
      <c r="C122" s="72"/>
      <c r="D122" s="72"/>
      <c r="E122" s="72"/>
      <c r="F122" s="72"/>
      <c r="G122" s="72"/>
      <c r="H122" s="72"/>
      <c r="I122" s="72"/>
      <c r="J122" s="72"/>
    </row>
    <row r="123" spans="1:10" ht="14.25">
      <c r="A123" s="72"/>
      <c r="B123" s="72"/>
      <c r="C123" s="72"/>
      <c r="D123" s="72"/>
      <c r="E123" s="72"/>
      <c r="F123" s="72"/>
      <c r="G123" s="72"/>
      <c r="H123" s="72"/>
      <c r="I123" s="72"/>
      <c r="J123" s="72"/>
    </row>
    <row r="124" spans="1:10" ht="14.25">
      <c r="A124" s="72"/>
      <c r="B124" s="72"/>
      <c r="C124" s="72"/>
      <c r="D124" s="72"/>
      <c r="E124" s="72"/>
      <c r="F124" s="72"/>
      <c r="G124" s="72"/>
      <c r="H124" s="72"/>
      <c r="I124" s="72"/>
      <c r="J124" s="72"/>
    </row>
    <row r="125" spans="1:10" ht="14.25">
      <c r="A125" s="72"/>
      <c r="B125" s="72"/>
      <c r="C125" s="72"/>
      <c r="D125" s="72"/>
      <c r="E125" s="72"/>
      <c r="F125" s="72"/>
      <c r="G125" s="72"/>
      <c r="H125" s="72"/>
      <c r="I125" s="72"/>
      <c r="J125" s="72"/>
    </row>
    <row r="126" spans="1:10" ht="14.25">
      <c r="A126" s="72"/>
      <c r="B126" s="72"/>
      <c r="C126" s="72"/>
      <c r="D126" s="72"/>
      <c r="E126" s="72"/>
      <c r="F126" s="72"/>
      <c r="G126" s="72"/>
      <c r="H126" s="72"/>
      <c r="I126" s="72"/>
      <c r="J126" s="72"/>
    </row>
    <row r="127" spans="1:10" ht="14.25">
      <c r="A127" s="72"/>
      <c r="B127" s="72"/>
      <c r="C127" s="72"/>
      <c r="D127" s="72"/>
      <c r="E127" s="72"/>
      <c r="F127" s="72"/>
      <c r="G127" s="72"/>
      <c r="H127" s="72"/>
      <c r="I127" s="72"/>
      <c r="J127" s="72"/>
    </row>
    <row r="128" spans="1:10" ht="14.25">
      <c r="A128" s="72"/>
      <c r="B128" s="72"/>
      <c r="C128" s="72"/>
      <c r="D128" s="72"/>
      <c r="E128" s="72"/>
      <c r="F128" s="72"/>
      <c r="G128" s="72"/>
      <c r="H128" s="72"/>
      <c r="I128" s="72"/>
      <c r="J128" s="72"/>
    </row>
    <row r="129" spans="1:10" ht="14.25">
      <c r="A129" s="72"/>
      <c r="B129" s="72"/>
      <c r="C129" s="72"/>
      <c r="D129" s="72"/>
      <c r="E129" s="72"/>
      <c r="F129" s="72"/>
      <c r="G129" s="72"/>
      <c r="H129" s="72"/>
      <c r="I129" s="72"/>
      <c r="J129" s="72"/>
    </row>
    <row r="130" spans="1:10" ht="14.25">
      <c r="A130" s="72"/>
      <c r="B130" s="72"/>
      <c r="C130" s="72"/>
      <c r="D130" s="72"/>
      <c r="E130" s="72"/>
      <c r="F130" s="72"/>
      <c r="G130" s="72"/>
      <c r="H130" s="72"/>
      <c r="I130" s="72"/>
      <c r="J130" s="72"/>
    </row>
    <row r="131" spans="1:10" ht="14.25">
      <c r="A131" s="72"/>
      <c r="B131" s="72"/>
      <c r="C131" s="72"/>
      <c r="D131" s="72"/>
      <c r="E131" s="72"/>
      <c r="F131" s="72"/>
      <c r="G131" s="72"/>
      <c r="H131" s="72"/>
      <c r="I131" s="72"/>
      <c r="J131" s="72"/>
    </row>
    <row r="132" spans="1:10" ht="14.25">
      <c r="A132" s="72"/>
      <c r="B132" s="72"/>
      <c r="C132" s="72"/>
      <c r="D132" s="72"/>
      <c r="E132" s="72"/>
      <c r="F132" s="72"/>
      <c r="G132" s="72"/>
      <c r="H132" s="72"/>
      <c r="I132" s="72"/>
      <c r="J132" s="72"/>
    </row>
    <row r="133" spans="1:10" ht="14.25">
      <c r="A133" s="72"/>
      <c r="B133" s="72"/>
      <c r="C133" s="72"/>
      <c r="D133" s="72"/>
      <c r="E133" s="72"/>
      <c r="F133" s="72"/>
      <c r="G133" s="72"/>
      <c r="H133" s="72"/>
      <c r="I133" s="72"/>
      <c r="J133" s="72"/>
    </row>
    <row r="134" spans="1:10" ht="14.25">
      <c r="A134" s="72"/>
      <c r="B134" s="72"/>
      <c r="C134" s="72"/>
      <c r="D134" s="72"/>
      <c r="E134" s="72"/>
      <c r="F134" s="72"/>
      <c r="G134" s="72"/>
      <c r="H134" s="72"/>
      <c r="I134" s="72"/>
      <c r="J134" s="72"/>
    </row>
    <row r="135" spans="1:10" ht="14.25">
      <c r="A135" s="72"/>
      <c r="B135" s="72"/>
      <c r="C135" s="72"/>
      <c r="D135" s="72"/>
      <c r="E135" s="72"/>
      <c r="F135" s="72"/>
      <c r="G135" s="72"/>
      <c r="H135" s="72"/>
      <c r="I135" s="72"/>
      <c r="J135" s="72"/>
    </row>
    <row r="136" spans="1:10" ht="14.25">
      <c r="A136" s="72"/>
      <c r="B136" s="72"/>
      <c r="C136" s="72"/>
      <c r="D136" s="72"/>
      <c r="E136" s="72"/>
      <c r="F136" s="72"/>
      <c r="G136" s="72"/>
      <c r="H136" s="72"/>
      <c r="I136" s="72"/>
      <c r="J136" s="72"/>
    </row>
    <row r="137" spans="1:10" ht="14.25">
      <c r="A137" s="72"/>
      <c r="B137" s="72"/>
      <c r="C137" s="72"/>
      <c r="D137" s="72"/>
      <c r="E137" s="72"/>
      <c r="F137" s="72"/>
      <c r="G137" s="72"/>
      <c r="H137" s="72"/>
      <c r="I137" s="72"/>
      <c r="J137" s="72"/>
    </row>
    <row r="138" spans="1:10" ht="14.25">
      <c r="A138" s="72"/>
      <c r="B138" s="72"/>
      <c r="C138" s="72"/>
      <c r="D138" s="72"/>
      <c r="E138" s="72"/>
      <c r="F138" s="72"/>
      <c r="G138" s="72"/>
      <c r="H138" s="72"/>
      <c r="I138" s="72"/>
      <c r="J138" s="72"/>
    </row>
    <row r="139" spans="1:10" ht="14.25">
      <c r="A139" s="72"/>
      <c r="B139" s="72"/>
      <c r="C139" s="72"/>
      <c r="D139" s="72"/>
      <c r="E139" s="72"/>
      <c r="F139" s="72"/>
      <c r="G139" s="72"/>
      <c r="H139" s="72"/>
      <c r="I139" s="72"/>
      <c r="J139" s="72"/>
    </row>
    <row r="140" spans="1:10" ht="14.25">
      <c r="A140" s="72"/>
      <c r="B140" s="72"/>
      <c r="C140" s="72"/>
      <c r="D140" s="72"/>
      <c r="E140" s="72"/>
      <c r="F140" s="72"/>
      <c r="G140" s="72"/>
      <c r="H140" s="72"/>
      <c r="I140" s="72"/>
      <c r="J140" s="72"/>
    </row>
    <row r="141" spans="1:10" ht="14.25">
      <c r="A141" s="72"/>
      <c r="B141" s="72"/>
      <c r="C141" s="72"/>
      <c r="D141" s="72"/>
      <c r="E141" s="72"/>
      <c r="F141" s="72"/>
      <c r="G141" s="72"/>
      <c r="H141" s="72"/>
      <c r="I141" s="72"/>
      <c r="J141" s="72"/>
    </row>
    <row r="142" spans="1:10" ht="14.25">
      <c r="A142" s="72"/>
      <c r="B142" s="72"/>
      <c r="C142" s="72"/>
      <c r="D142" s="72"/>
      <c r="E142" s="72"/>
      <c r="F142" s="72"/>
      <c r="G142" s="72"/>
      <c r="H142" s="72"/>
      <c r="I142" s="72"/>
      <c r="J142" s="72"/>
    </row>
    <row r="143" spans="1:10" ht="14.25">
      <c r="A143" s="72"/>
      <c r="B143" s="72"/>
      <c r="C143" s="72"/>
      <c r="D143" s="72"/>
      <c r="E143" s="72"/>
      <c r="F143" s="72"/>
      <c r="G143" s="72"/>
      <c r="H143" s="72"/>
      <c r="I143" s="72"/>
      <c r="J143" s="72"/>
    </row>
    <row r="144" spans="1:10" ht="14.25">
      <c r="A144" s="72"/>
      <c r="B144" s="72"/>
      <c r="C144" s="72"/>
      <c r="D144" s="72"/>
      <c r="E144" s="72"/>
      <c r="F144" s="72"/>
      <c r="G144" s="72"/>
      <c r="H144" s="72"/>
      <c r="I144" s="72"/>
      <c r="J144" s="72"/>
    </row>
    <row r="145" spans="1:10" ht="14.25">
      <c r="A145" s="72"/>
      <c r="B145" s="72"/>
      <c r="C145" s="72"/>
      <c r="D145" s="72"/>
      <c r="E145" s="72"/>
      <c r="F145" s="72"/>
      <c r="G145" s="72"/>
      <c r="H145" s="72"/>
      <c r="I145" s="72"/>
      <c r="J145" s="72"/>
    </row>
    <row r="146" spans="1:10" ht="14.25">
      <c r="A146" s="72"/>
      <c r="B146" s="72"/>
      <c r="C146" s="72"/>
      <c r="D146" s="72"/>
      <c r="E146" s="72"/>
      <c r="F146" s="72"/>
      <c r="G146" s="72"/>
      <c r="H146" s="72"/>
      <c r="I146" s="72"/>
      <c r="J146" s="72"/>
    </row>
    <row r="147" spans="1:10" ht="14.25">
      <c r="A147" s="72"/>
      <c r="B147" s="72"/>
      <c r="C147" s="72"/>
      <c r="D147" s="72"/>
      <c r="E147" s="72"/>
      <c r="F147" s="72"/>
      <c r="G147" s="72"/>
      <c r="H147" s="72"/>
      <c r="I147" s="72"/>
      <c r="J147" s="72"/>
    </row>
    <row r="148" spans="1:10" ht="14.25">
      <c r="A148" s="72"/>
      <c r="B148" s="72"/>
      <c r="C148" s="72"/>
      <c r="D148" s="72"/>
      <c r="E148" s="72"/>
      <c r="F148" s="72"/>
      <c r="G148" s="72"/>
      <c r="H148" s="72"/>
      <c r="I148" s="72"/>
      <c r="J148" s="72"/>
    </row>
    <row r="149" spans="1:10" ht="14.25">
      <c r="A149" s="72"/>
      <c r="B149" s="72"/>
      <c r="C149" s="72"/>
      <c r="D149" s="72"/>
      <c r="E149" s="72"/>
      <c r="F149" s="72"/>
      <c r="G149" s="72"/>
      <c r="H149" s="72"/>
      <c r="I149" s="72"/>
      <c r="J149" s="72"/>
    </row>
    <row r="150" spans="1:10" ht="14.25">
      <c r="A150" s="72"/>
      <c r="B150" s="72"/>
      <c r="C150" s="72"/>
      <c r="D150" s="72"/>
      <c r="E150" s="72"/>
      <c r="F150" s="72"/>
      <c r="G150" s="72"/>
      <c r="H150" s="72"/>
      <c r="I150" s="72"/>
      <c r="J150" s="72"/>
    </row>
    <row r="151" spans="1:10" ht="14.25">
      <c r="A151" s="72"/>
      <c r="B151" s="72"/>
      <c r="C151" s="72"/>
      <c r="D151" s="72"/>
      <c r="E151" s="72"/>
      <c r="F151" s="72"/>
      <c r="G151" s="72"/>
      <c r="H151" s="72"/>
      <c r="I151" s="72"/>
      <c r="J151" s="72"/>
    </row>
    <row r="152" spans="1:10" ht="14.25">
      <c r="A152" s="72"/>
      <c r="B152" s="72"/>
      <c r="C152" s="72"/>
      <c r="D152" s="72"/>
      <c r="E152" s="72"/>
      <c r="F152" s="72"/>
      <c r="G152" s="72"/>
      <c r="H152" s="72"/>
      <c r="I152" s="72"/>
      <c r="J152" s="72"/>
    </row>
    <row r="153" spans="1:10" ht="14.25">
      <c r="A153" s="72"/>
      <c r="B153" s="72"/>
      <c r="C153" s="72"/>
      <c r="D153" s="72"/>
      <c r="E153" s="72"/>
      <c r="F153" s="72"/>
      <c r="G153" s="72"/>
      <c r="H153" s="72"/>
      <c r="I153" s="72"/>
      <c r="J153" s="72"/>
    </row>
    <row r="154" spans="1:10" ht="14.25">
      <c r="A154" s="72"/>
      <c r="B154" s="72"/>
      <c r="C154" s="72"/>
      <c r="D154" s="72"/>
      <c r="E154" s="72"/>
      <c r="F154" s="72"/>
      <c r="G154" s="72"/>
      <c r="H154" s="72"/>
      <c r="I154" s="72"/>
      <c r="J154" s="72"/>
    </row>
    <row r="155" spans="1:10" ht="14.25">
      <c r="A155" s="72"/>
      <c r="B155" s="72"/>
      <c r="C155" s="72"/>
      <c r="D155" s="72"/>
      <c r="E155" s="72"/>
      <c r="F155" s="72"/>
      <c r="G155" s="72"/>
      <c r="H155" s="72"/>
      <c r="I155" s="72"/>
      <c r="J155" s="72"/>
    </row>
    <row r="156" spans="1:10" ht="14.25">
      <c r="A156" s="72"/>
      <c r="B156" s="72"/>
      <c r="C156" s="72"/>
      <c r="D156" s="72"/>
      <c r="E156" s="72"/>
      <c r="F156" s="72"/>
      <c r="G156" s="72"/>
      <c r="H156" s="72"/>
      <c r="I156" s="72"/>
      <c r="J156" s="72"/>
    </row>
    <row r="157" spans="1:10" ht="14.25">
      <c r="A157" s="72"/>
      <c r="B157" s="72"/>
      <c r="C157" s="72"/>
      <c r="D157" s="72"/>
      <c r="E157" s="72"/>
      <c r="F157" s="72"/>
      <c r="G157" s="72"/>
      <c r="H157" s="72"/>
      <c r="I157" s="72"/>
      <c r="J157" s="72"/>
    </row>
    <row r="158" spans="1:10" ht="14.25">
      <c r="A158" s="72"/>
      <c r="B158" s="72"/>
      <c r="C158" s="72"/>
      <c r="D158" s="72"/>
      <c r="E158" s="72"/>
      <c r="F158" s="72"/>
      <c r="G158" s="72"/>
      <c r="H158" s="72"/>
      <c r="I158" s="72"/>
      <c r="J158" s="72"/>
    </row>
    <row r="159" spans="1:10" ht="14.25">
      <c r="A159" s="72"/>
      <c r="B159" s="72"/>
      <c r="C159" s="72"/>
      <c r="D159" s="72"/>
      <c r="E159" s="72"/>
      <c r="F159" s="72"/>
      <c r="G159" s="72"/>
      <c r="H159" s="72"/>
      <c r="I159" s="72"/>
      <c r="J159" s="72"/>
    </row>
    <row r="160" spans="1:10" ht="14.25">
      <c r="A160" s="72"/>
      <c r="B160" s="72"/>
      <c r="C160" s="72"/>
      <c r="D160" s="72"/>
      <c r="E160" s="72"/>
      <c r="F160" s="72"/>
      <c r="G160" s="72"/>
      <c r="H160" s="72"/>
      <c r="I160" s="72"/>
      <c r="J160" s="72"/>
    </row>
    <row r="161" spans="1:10" ht="14.25">
      <c r="A161" s="72"/>
      <c r="B161" s="72"/>
      <c r="C161" s="72"/>
      <c r="D161" s="72"/>
      <c r="E161" s="72"/>
      <c r="F161" s="72"/>
      <c r="G161" s="72"/>
      <c r="H161" s="72"/>
      <c r="I161" s="72"/>
      <c r="J161" s="72"/>
    </row>
    <row r="162" spans="1:10" ht="14.25">
      <c r="A162" s="72"/>
      <c r="B162" s="72"/>
      <c r="C162" s="72"/>
      <c r="D162" s="72"/>
      <c r="E162" s="72"/>
      <c r="F162" s="72"/>
      <c r="G162" s="72"/>
      <c r="H162" s="72"/>
      <c r="I162" s="72"/>
      <c r="J162" s="72"/>
    </row>
    <row r="163" spans="1:10" ht="14.25">
      <c r="A163" s="72"/>
      <c r="B163" s="72"/>
      <c r="C163" s="72"/>
      <c r="D163" s="72"/>
      <c r="E163" s="72"/>
      <c r="F163" s="72"/>
      <c r="G163" s="72"/>
      <c r="H163" s="72"/>
      <c r="I163" s="72"/>
      <c r="J163" s="72"/>
    </row>
    <row r="164" spans="1:10" ht="14.25">
      <c r="A164" s="72"/>
      <c r="B164" s="72"/>
      <c r="C164" s="72"/>
      <c r="D164" s="72"/>
      <c r="E164" s="72"/>
      <c r="F164" s="72"/>
      <c r="G164" s="72"/>
      <c r="H164" s="72"/>
      <c r="I164" s="72"/>
      <c r="J164" s="72"/>
    </row>
    <row r="165" spans="1:10" ht="14.25">
      <c r="A165" s="72"/>
      <c r="B165" s="72"/>
      <c r="C165" s="72"/>
      <c r="D165" s="72"/>
      <c r="E165" s="72"/>
      <c r="F165" s="72"/>
      <c r="G165" s="72"/>
      <c r="H165" s="72"/>
      <c r="I165" s="72"/>
      <c r="J165" s="72"/>
    </row>
    <row r="166" spans="1:10" ht="14.25">
      <c r="A166" s="72"/>
      <c r="B166" s="72"/>
      <c r="C166" s="72"/>
      <c r="D166" s="72"/>
      <c r="E166" s="72"/>
      <c r="F166" s="72"/>
      <c r="G166" s="72"/>
      <c r="H166" s="72"/>
      <c r="I166" s="72"/>
      <c r="J166" s="72"/>
    </row>
    <row r="167" spans="1:10" ht="14.25">
      <c r="A167" s="72"/>
      <c r="B167" s="72"/>
      <c r="C167" s="72"/>
      <c r="D167" s="72"/>
      <c r="E167" s="72"/>
      <c r="F167" s="72"/>
      <c r="G167" s="72"/>
      <c r="H167" s="72"/>
      <c r="I167" s="72"/>
      <c r="J167" s="72"/>
    </row>
    <row r="168" spans="1:10" ht="14.25">
      <c r="A168" s="72"/>
      <c r="B168" s="72"/>
      <c r="C168" s="72"/>
      <c r="D168" s="72"/>
      <c r="E168" s="72"/>
      <c r="F168" s="72"/>
      <c r="G168" s="72"/>
      <c r="H168" s="72"/>
      <c r="I168" s="72"/>
      <c r="J168" s="72"/>
    </row>
    <row r="169" spans="1:10" ht="14.25">
      <c r="A169" s="72"/>
      <c r="B169" s="72"/>
      <c r="C169" s="72"/>
      <c r="D169" s="72"/>
      <c r="E169" s="72"/>
      <c r="F169" s="72"/>
      <c r="G169" s="72"/>
      <c r="H169" s="72"/>
      <c r="I169" s="72"/>
      <c r="J169" s="72"/>
    </row>
    <row r="170" spans="1:10" ht="14.25">
      <c r="A170" s="72"/>
      <c r="B170" s="72"/>
      <c r="C170" s="72"/>
      <c r="D170" s="72"/>
      <c r="E170" s="72"/>
      <c r="F170" s="72"/>
      <c r="G170" s="72"/>
      <c r="H170" s="72"/>
      <c r="I170" s="72"/>
      <c r="J170" s="72"/>
    </row>
    <row r="171" spans="1:10" ht="14.25">
      <c r="A171" s="72"/>
      <c r="B171" s="72"/>
      <c r="C171" s="72"/>
      <c r="D171" s="72"/>
      <c r="E171" s="72"/>
      <c r="F171" s="72"/>
      <c r="G171" s="72"/>
      <c r="H171" s="72"/>
      <c r="I171" s="72"/>
      <c r="J171" s="72"/>
    </row>
    <row r="172" spans="1:10" ht="14.25">
      <c r="A172" s="72"/>
      <c r="B172" s="72"/>
      <c r="C172" s="72"/>
      <c r="D172" s="72"/>
      <c r="E172" s="72"/>
      <c r="F172" s="72"/>
      <c r="G172" s="72"/>
      <c r="H172" s="72"/>
      <c r="I172" s="72"/>
      <c r="J172" s="72"/>
    </row>
    <row r="173" spans="1:10" ht="14.25">
      <c r="A173" s="72"/>
      <c r="B173" s="72"/>
      <c r="C173" s="72"/>
      <c r="D173" s="72"/>
      <c r="E173" s="72"/>
      <c r="F173" s="72"/>
      <c r="G173" s="72"/>
      <c r="H173" s="72"/>
      <c r="I173" s="72"/>
      <c r="J173" s="72"/>
    </row>
    <row r="174" spans="1:10" ht="14.25">
      <c r="A174" s="72"/>
      <c r="B174" s="72"/>
      <c r="C174" s="72"/>
      <c r="D174" s="72"/>
      <c r="E174" s="72"/>
      <c r="F174" s="72"/>
      <c r="G174" s="72"/>
      <c r="H174" s="72"/>
      <c r="I174" s="72"/>
      <c r="J174" s="72"/>
    </row>
    <row r="175" spans="1:10" ht="14.25">
      <c r="A175" s="72"/>
      <c r="B175" s="72"/>
      <c r="C175" s="72"/>
      <c r="D175" s="72"/>
      <c r="E175" s="72"/>
      <c r="F175" s="72"/>
      <c r="G175" s="72"/>
      <c r="H175" s="72"/>
      <c r="I175" s="72"/>
      <c r="J175" s="72"/>
    </row>
    <row r="176" spans="1:10" ht="14.25">
      <c r="A176" s="72"/>
      <c r="B176" s="72"/>
      <c r="C176" s="72"/>
      <c r="D176" s="72"/>
      <c r="E176" s="72"/>
      <c r="F176" s="72"/>
      <c r="G176" s="72"/>
      <c r="H176" s="72"/>
      <c r="I176" s="72"/>
      <c r="J176" s="72"/>
    </row>
    <row r="177" spans="1:10" ht="14.25">
      <c r="A177" s="72"/>
      <c r="B177" s="72"/>
      <c r="C177" s="72"/>
      <c r="D177" s="72"/>
      <c r="E177" s="72"/>
      <c r="F177" s="72"/>
      <c r="G177" s="72"/>
      <c r="H177" s="72"/>
      <c r="I177" s="72"/>
      <c r="J177" s="72"/>
    </row>
    <row r="178" spans="1:10" ht="14.25">
      <c r="A178" s="72"/>
      <c r="B178" s="72"/>
      <c r="C178" s="72"/>
      <c r="D178" s="72"/>
      <c r="E178" s="72"/>
      <c r="F178" s="72"/>
      <c r="G178" s="72"/>
      <c r="H178" s="72"/>
      <c r="I178" s="72"/>
      <c r="J178" s="72"/>
    </row>
    <row r="179" spans="1:10" ht="14.25">
      <c r="A179" s="72"/>
      <c r="B179" s="72"/>
      <c r="C179" s="72"/>
      <c r="D179" s="72"/>
      <c r="E179" s="72"/>
      <c r="F179" s="72"/>
      <c r="G179" s="72"/>
      <c r="H179" s="72"/>
      <c r="I179" s="72"/>
      <c r="J179" s="72"/>
    </row>
    <row r="180" spans="1:10" ht="14.25">
      <c r="A180" s="72"/>
      <c r="B180" s="72"/>
      <c r="C180" s="72"/>
      <c r="D180" s="72"/>
      <c r="E180" s="72"/>
      <c r="F180" s="72"/>
      <c r="G180" s="72"/>
      <c r="H180" s="72"/>
      <c r="I180" s="72"/>
      <c r="J180" s="72"/>
    </row>
    <row r="181" spans="1:10" ht="14.25">
      <c r="A181" s="72"/>
      <c r="B181" s="72"/>
      <c r="C181" s="72"/>
      <c r="D181" s="72"/>
      <c r="E181" s="72"/>
      <c r="F181" s="72"/>
      <c r="G181" s="72"/>
      <c r="H181" s="72"/>
      <c r="I181" s="72"/>
      <c r="J181" s="72"/>
    </row>
    <row r="182" spans="1:10" ht="14.25">
      <c r="A182" s="72"/>
      <c r="B182" s="72"/>
      <c r="C182" s="72"/>
      <c r="D182" s="72"/>
      <c r="E182" s="72"/>
      <c r="F182" s="72"/>
      <c r="G182" s="72"/>
      <c r="H182" s="72"/>
      <c r="I182" s="72"/>
      <c r="J182" s="72"/>
    </row>
    <row r="183" spans="1:10" ht="14.25">
      <c r="A183" s="72"/>
      <c r="B183" s="72"/>
      <c r="C183" s="72"/>
      <c r="D183" s="72"/>
      <c r="E183" s="72"/>
      <c r="F183" s="72"/>
      <c r="G183" s="72"/>
      <c r="H183" s="72"/>
      <c r="I183" s="72"/>
      <c r="J183" s="72"/>
    </row>
    <row r="184" spans="1:10" ht="14.25">
      <c r="A184" s="72"/>
      <c r="B184" s="72"/>
      <c r="C184" s="72"/>
      <c r="D184" s="72"/>
      <c r="E184" s="72"/>
      <c r="F184" s="72"/>
      <c r="G184" s="72"/>
      <c r="H184" s="72"/>
      <c r="I184" s="72"/>
      <c r="J184" s="72"/>
    </row>
    <row r="185" spans="1:10" ht="14.25">
      <c r="A185" s="72"/>
      <c r="B185" s="72"/>
      <c r="C185" s="72"/>
      <c r="D185" s="72"/>
      <c r="E185" s="72"/>
      <c r="F185" s="72"/>
      <c r="G185" s="72"/>
      <c r="H185" s="72"/>
      <c r="I185" s="72"/>
      <c r="J185" s="72"/>
    </row>
    <row r="186" spans="1:10" ht="14.25">
      <c r="A186" s="72"/>
      <c r="B186" s="72"/>
      <c r="C186" s="72"/>
      <c r="D186" s="72"/>
      <c r="E186" s="72"/>
      <c r="F186" s="72"/>
      <c r="G186" s="72"/>
      <c r="H186" s="72"/>
      <c r="I186" s="72"/>
      <c r="J186" s="72"/>
    </row>
    <row r="187" spans="1:10" ht="14.25">
      <c r="A187" s="72"/>
      <c r="B187" s="72"/>
      <c r="C187" s="72"/>
      <c r="D187" s="72"/>
      <c r="E187" s="72"/>
      <c r="F187" s="72"/>
      <c r="G187" s="72"/>
      <c r="H187" s="72"/>
      <c r="I187" s="72"/>
      <c r="J187" s="72"/>
    </row>
    <row r="188" spans="1:10" ht="14.25">
      <c r="A188" s="72"/>
      <c r="B188" s="72"/>
      <c r="C188" s="72"/>
      <c r="D188" s="72"/>
      <c r="E188" s="72"/>
      <c r="F188" s="72"/>
      <c r="G188" s="72"/>
      <c r="H188" s="72"/>
      <c r="I188" s="72"/>
      <c r="J188" s="72"/>
    </row>
    <row r="189" spans="1:10" ht="14.25">
      <c r="A189" s="72"/>
      <c r="B189" s="72"/>
      <c r="C189" s="72"/>
      <c r="D189" s="72"/>
      <c r="E189" s="72"/>
      <c r="F189" s="72"/>
      <c r="G189" s="72"/>
      <c r="H189" s="72"/>
      <c r="I189" s="72"/>
      <c r="J189" s="72"/>
    </row>
    <row r="190" spans="1:10" ht="14.25">
      <c r="A190" s="72"/>
      <c r="B190" s="72"/>
      <c r="C190" s="72"/>
      <c r="D190" s="72"/>
      <c r="E190" s="72"/>
      <c r="F190" s="72"/>
      <c r="G190" s="72"/>
      <c r="H190" s="72"/>
      <c r="I190" s="72"/>
      <c r="J190" s="72"/>
    </row>
    <row r="191" spans="1:10" ht="14.25">
      <c r="A191" s="72"/>
      <c r="B191" s="72"/>
      <c r="C191" s="72"/>
      <c r="D191" s="72"/>
      <c r="E191" s="72"/>
      <c r="F191" s="72"/>
      <c r="G191" s="72"/>
      <c r="H191" s="72"/>
      <c r="I191" s="72"/>
      <c r="J191" s="72"/>
    </row>
    <row r="192" spans="1:10" ht="14.25">
      <c r="A192" s="72"/>
      <c r="B192" s="72"/>
      <c r="C192" s="72"/>
      <c r="D192" s="72"/>
      <c r="E192" s="72"/>
      <c r="F192" s="72"/>
      <c r="G192" s="72"/>
      <c r="H192" s="72"/>
      <c r="I192" s="72"/>
      <c r="J192" s="72"/>
    </row>
    <row r="193" spans="1:10" ht="14.25">
      <c r="A193" s="72"/>
      <c r="B193" s="72"/>
      <c r="C193" s="72"/>
      <c r="D193" s="72"/>
      <c r="E193" s="72"/>
      <c r="F193" s="72"/>
      <c r="G193" s="72"/>
      <c r="H193" s="72"/>
      <c r="I193" s="72"/>
      <c r="J193" s="72"/>
    </row>
    <row r="194" spans="1:10" ht="14.25">
      <c r="A194" s="72"/>
      <c r="B194" s="72"/>
      <c r="C194" s="72"/>
      <c r="D194" s="72"/>
      <c r="E194" s="72"/>
      <c r="F194" s="72"/>
      <c r="G194" s="72"/>
      <c r="H194" s="72"/>
      <c r="I194" s="72"/>
      <c r="J194" s="72"/>
    </row>
    <row r="195" spans="1:10" ht="14.25">
      <c r="A195" s="72"/>
      <c r="B195" s="72"/>
      <c r="C195" s="72"/>
      <c r="D195" s="72"/>
      <c r="E195" s="72"/>
      <c r="F195" s="72"/>
      <c r="G195" s="72"/>
      <c r="H195" s="72"/>
      <c r="I195" s="72"/>
      <c r="J195" s="72"/>
    </row>
    <row r="196" spans="1:10" ht="14.25">
      <c r="A196" s="72"/>
      <c r="B196" s="72"/>
      <c r="C196" s="72"/>
      <c r="D196" s="72"/>
      <c r="E196" s="72"/>
      <c r="F196" s="72"/>
      <c r="G196" s="72"/>
      <c r="H196" s="72"/>
      <c r="I196" s="72"/>
      <c r="J196" s="72"/>
    </row>
    <row r="197" spans="1:10" ht="14.25">
      <c r="A197" s="72"/>
      <c r="B197" s="72"/>
      <c r="C197" s="72"/>
      <c r="D197" s="72"/>
      <c r="E197" s="72"/>
      <c r="F197" s="72"/>
      <c r="G197" s="72"/>
      <c r="H197" s="72"/>
      <c r="I197" s="72"/>
      <c r="J197" s="72"/>
    </row>
    <row r="198" spans="1:10" ht="14.25">
      <c r="A198" s="72"/>
      <c r="B198" s="72"/>
      <c r="C198" s="72"/>
      <c r="D198" s="72"/>
      <c r="E198" s="72"/>
      <c r="F198" s="72"/>
      <c r="G198" s="72"/>
      <c r="H198" s="72"/>
      <c r="I198" s="72"/>
      <c r="J198" s="72"/>
    </row>
    <row r="199" spans="1:10" ht="14.25">
      <c r="A199" s="72"/>
      <c r="B199" s="72"/>
      <c r="C199" s="72"/>
      <c r="D199" s="72"/>
      <c r="E199" s="72"/>
      <c r="F199" s="72"/>
      <c r="G199" s="72"/>
      <c r="H199" s="72"/>
      <c r="I199" s="72"/>
      <c r="J199" s="72"/>
    </row>
    <row r="200" spans="1:10" ht="14.25">
      <c r="A200" s="72"/>
      <c r="B200" s="72"/>
      <c r="C200" s="72"/>
      <c r="D200" s="72"/>
      <c r="E200" s="72"/>
      <c r="F200" s="72"/>
      <c r="G200" s="72"/>
      <c r="H200" s="72"/>
      <c r="I200" s="72"/>
      <c r="J200" s="72"/>
    </row>
    <row r="201" spans="1:10" ht="14.25">
      <c r="A201" s="72"/>
      <c r="B201" s="72"/>
      <c r="C201" s="72"/>
      <c r="D201" s="72"/>
      <c r="E201" s="72"/>
      <c r="F201" s="72"/>
      <c r="G201" s="72"/>
      <c r="H201" s="72"/>
      <c r="I201" s="72"/>
      <c r="J201" s="72"/>
    </row>
    <row r="202" spans="1:10" ht="14.25">
      <c r="A202" s="72"/>
      <c r="B202" s="72"/>
      <c r="C202" s="72"/>
      <c r="D202" s="72"/>
      <c r="E202" s="72"/>
      <c r="F202" s="72"/>
      <c r="G202" s="72"/>
      <c r="H202" s="72"/>
      <c r="I202" s="72"/>
      <c r="J202" s="72"/>
    </row>
    <row r="203" spans="1:10" ht="14.25">
      <c r="A203" s="72"/>
      <c r="B203" s="72"/>
      <c r="C203" s="72"/>
      <c r="D203" s="72"/>
      <c r="E203" s="72"/>
      <c r="F203" s="72"/>
      <c r="G203" s="72"/>
      <c r="H203" s="72"/>
      <c r="I203" s="72"/>
      <c r="J203" s="72"/>
    </row>
    <row r="204" spans="1:10" ht="14.25">
      <c r="A204" s="72"/>
      <c r="B204" s="72"/>
      <c r="C204" s="72"/>
      <c r="D204" s="72"/>
      <c r="E204" s="72"/>
      <c r="F204" s="72"/>
      <c r="G204" s="72"/>
      <c r="H204" s="72"/>
      <c r="I204" s="72"/>
      <c r="J204" s="72"/>
    </row>
    <row r="205" spans="1:10" ht="14.25">
      <c r="A205" s="72"/>
      <c r="B205" s="72"/>
      <c r="C205" s="72"/>
      <c r="D205" s="72"/>
      <c r="E205" s="72"/>
      <c r="F205" s="72"/>
      <c r="G205" s="72"/>
      <c r="H205" s="72"/>
      <c r="I205" s="72"/>
      <c r="J205" s="72"/>
    </row>
    <row r="206" spans="1:10" ht="14.25">
      <c r="A206" s="72"/>
      <c r="B206" s="72"/>
      <c r="C206" s="72"/>
      <c r="D206" s="72"/>
      <c r="E206" s="72"/>
      <c r="F206" s="72"/>
      <c r="G206" s="72"/>
      <c r="H206" s="72"/>
      <c r="I206" s="72"/>
      <c r="J206" s="72"/>
    </row>
    <row r="207" spans="1:10" ht="14.25">
      <c r="A207" s="72"/>
      <c r="B207" s="72"/>
      <c r="C207" s="72"/>
      <c r="D207" s="72"/>
      <c r="E207" s="72"/>
      <c r="F207" s="72"/>
      <c r="G207" s="72"/>
      <c r="H207" s="72"/>
      <c r="I207" s="72"/>
      <c r="J207" s="72"/>
    </row>
    <row r="208" spans="1:10" ht="14.25">
      <c r="A208" s="72"/>
      <c r="B208" s="72"/>
      <c r="C208" s="72"/>
      <c r="D208" s="72"/>
      <c r="E208" s="72"/>
      <c r="F208" s="72"/>
      <c r="G208" s="72"/>
      <c r="H208" s="72"/>
      <c r="I208" s="72"/>
      <c r="J208" s="72"/>
    </row>
    <row r="209" spans="1:10" ht="14.25">
      <c r="A209" s="72"/>
      <c r="B209" s="72"/>
      <c r="C209" s="72"/>
      <c r="D209" s="72"/>
      <c r="E209" s="72"/>
      <c r="F209" s="72"/>
      <c r="G209" s="72"/>
      <c r="H209" s="72"/>
      <c r="I209" s="72"/>
      <c r="J209" s="72"/>
    </row>
    <row r="210" spans="1:10" ht="14.25">
      <c r="A210" s="72"/>
      <c r="B210" s="72"/>
      <c r="C210" s="72"/>
      <c r="D210" s="72"/>
      <c r="E210" s="72"/>
      <c r="F210" s="72"/>
      <c r="G210" s="72"/>
      <c r="H210" s="72"/>
      <c r="I210" s="72"/>
      <c r="J210" s="72"/>
    </row>
    <row r="211" spans="1:10" ht="14.25">
      <c r="A211" s="72"/>
      <c r="B211" s="72"/>
      <c r="C211" s="72"/>
      <c r="D211" s="72"/>
      <c r="E211" s="72"/>
      <c r="F211" s="72"/>
      <c r="G211" s="72"/>
      <c r="H211" s="72"/>
      <c r="I211" s="72"/>
      <c r="J211" s="72"/>
    </row>
    <row r="212" spans="1:10" ht="14.25">
      <c r="A212" s="72"/>
      <c r="B212" s="72"/>
      <c r="C212" s="72"/>
      <c r="D212" s="72"/>
      <c r="E212" s="72"/>
      <c r="F212" s="72"/>
      <c r="G212" s="72"/>
      <c r="H212" s="72"/>
      <c r="I212" s="72"/>
      <c r="J212" s="72"/>
    </row>
    <row r="213" spans="1:10" ht="14.25">
      <c r="A213" s="72"/>
      <c r="B213" s="72"/>
      <c r="C213" s="72"/>
      <c r="D213" s="72"/>
      <c r="E213" s="72"/>
      <c r="F213" s="72"/>
      <c r="G213" s="72"/>
      <c r="H213" s="72"/>
      <c r="I213" s="72"/>
      <c r="J213" s="72"/>
    </row>
    <row r="214" spans="1:10" ht="14.25">
      <c r="A214" s="72"/>
      <c r="B214" s="72"/>
      <c r="C214" s="72"/>
      <c r="D214" s="72"/>
      <c r="E214" s="72"/>
      <c r="F214" s="72"/>
      <c r="G214" s="72"/>
      <c r="H214" s="72"/>
      <c r="I214" s="72"/>
      <c r="J214" s="72"/>
    </row>
    <row r="215" spans="1:10" ht="14.25">
      <c r="A215" s="72"/>
      <c r="B215" s="72"/>
      <c r="C215" s="72"/>
      <c r="D215" s="72"/>
      <c r="E215" s="72"/>
      <c r="F215" s="72"/>
      <c r="G215" s="72"/>
      <c r="H215" s="72"/>
      <c r="I215" s="72"/>
      <c r="J215" s="72"/>
    </row>
    <row r="216" spans="1:10" ht="14.25">
      <c r="A216" s="72"/>
      <c r="B216" s="72"/>
      <c r="C216" s="72"/>
      <c r="D216" s="72"/>
      <c r="E216" s="72"/>
      <c r="F216" s="72"/>
      <c r="G216" s="72"/>
      <c r="H216" s="72"/>
      <c r="I216" s="72"/>
      <c r="J216" s="72"/>
    </row>
    <row r="217" spans="1:10" ht="14.25">
      <c r="A217" s="72"/>
      <c r="B217" s="72"/>
      <c r="C217" s="72"/>
      <c r="D217" s="72"/>
      <c r="E217" s="72"/>
      <c r="F217" s="72"/>
      <c r="G217" s="72"/>
      <c r="H217" s="72"/>
      <c r="I217" s="72"/>
      <c r="J217" s="72"/>
    </row>
    <row r="218" spans="1:10" ht="14.25">
      <c r="A218" s="72"/>
      <c r="B218" s="72"/>
      <c r="C218" s="72"/>
      <c r="D218" s="72"/>
      <c r="E218" s="72"/>
      <c r="F218" s="72"/>
      <c r="G218" s="72"/>
      <c r="H218" s="72"/>
      <c r="I218" s="72"/>
      <c r="J218" s="72"/>
    </row>
    <row r="219" spans="1:10" ht="14.25">
      <c r="A219" s="72"/>
      <c r="B219" s="72"/>
      <c r="C219" s="72"/>
      <c r="D219" s="72"/>
      <c r="E219" s="72"/>
      <c r="F219" s="72"/>
      <c r="G219" s="72"/>
      <c r="H219" s="72"/>
      <c r="I219" s="72"/>
      <c r="J219" s="72"/>
    </row>
    <row r="220" spans="1:10" ht="14.25">
      <c r="A220" s="72"/>
      <c r="B220" s="72"/>
      <c r="C220" s="72"/>
      <c r="D220" s="72"/>
      <c r="E220" s="72"/>
      <c r="F220" s="72"/>
      <c r="G220" s="72"/>
      <c r="H220" s="72"/>
      <c r="I220" s="72"/>
      <c r="J220" s="72"/>
    </row>
    <row r="221" spans="1:10" ht="14.25">
      <c r="A221" s="72"/>
      <c r="B221" s="72"/>
      <c r="C221" s="72"/>
      <c r="D221" s="72"/>
      <c r="E221" s="72"/>
      <c r="F221" s="72"/>
      <c r="G221" s="72"/>
      <c r="H221" s="72"/>
      <c r="I221" s="72"/>
      <c r="J221" s="72"/>
    </row>
    <row r="222" spans="1:10" ht="14.25">
      <c r="A222" s="72"/>
      <c r="B222" s="72"/>
      <c r="C222" s="72"/>
      <c r="D222" s="72"/>
      <c r="E222" s="72"/>
      <c r="F222" s="72"/>
      <c r="G222" s="72"/>
      <c r="H222" s="72"/>
      <c r="I222" s="72"/>
      <c r="J222" s="72"/>
    </row>
    <row r="223" spans="1:10" ht="14.25">
      <c r="A223" s="72"/>
      <c r="B223" s="72"/>
      <c r="C223" s="72"/>
      <c r="D223" s="72"/>
      <c r="E223" s="72"/>
      <c r="F223" s="72"/>
      <c r="G223" s="72"/>
      <c r="H223" s="72"/>
      <c r="I223" s="72"/>
      <c r="J223" s="72"/>
    </row>
    <row r="224" spans="1:10" ht="14.25">
      <c r="A224" s="72"/>
      <c r="B224" s="72"/>
      <c r="C224" s="72"/>
      <c r="D224" s="72"/>
      <c r="E224" s="72"/>
      <c r="F224" s="72"/>
      <c r="G224" s="72"/>
      <c r="H224" s="72"/>
      <c r="I224" s="72"/>
      <c r="J224" s="72"/>
    </row>
    <row r="225" spans="1:10" ht="14.25">
      <c r="A225" s="72"/>
      <c r="B225" s="72"/>
      <c r="C225" s="72"/>
      <c r="D225" s="72"/>
      <c r="E225" s="72"/>
      <c r="F225" s="72"/>
      <c r="G225" s="72"/>
      <c r="H225" s="72"/>
      <c r="I225" s="72"/>
      <c r="J225" s="72"/>
    </row>
    <row r="226" spans="1:10" ht="14.25">
      <c r="A226" s="72"/>
      <c r="B226" s="72"/>
      <c r="C226" s="72"/>
      <c r="D226" s="72"/>
      <c r="E226" s="72"/>
      <c r="F226" s="72"/>
      <c r="G226" s="72"/>
      <c r="H226" s="72"/>
      <c r="I226" s="72"/>
      <c r="J226" s="72"/>
    </row>
    <row r="227" spans="1:10" ht="14.25">
      <c r="A227" s="72"/>
      <c r="B227" s="72"/>
      <c r="C227" s="72"/>
      <c r="D227" s="72"/>
      <c r="E227" s="72"/>
      <c r="F227" s="72"/>
      <c r="G227" s="72"/>
      <c r="H227" s="72"/>
      <c r="I227" s="72"/>
      <c r="J227" s="72"/>
    </row>
    <row r="228" spans="1:10" ht="14.25">
      <c r="A228" s="72"/>
      <c r="B228" s="72"/>
      <c r="C228" s="72"/>
      <c r="D228" s="72"/>
      <c r="E228" s="72"/>
      <c r="F228" s="72"/>
      <c r="G228" s="72"/>
      <c r="H228" s="72"/>
      <c r="I228" s="72"/>
      <c r="J228" s="72"/>
    </row>
    <row r="229" spans="1:10" ht="14.25">
      <c r="A229" s="72"/>
      <c r="B229" s="72"/>
      <c r="C229" s="72"/>
      <c r="D229" s="72"/>
      <c r="E229" s="72"/>
      <c r="F229" s="72"/>
      <c r="G229" s="72"/>
      <c r="H229" s="72"/>
      <c r="I229" s="72"/>
      <c r="J229" s="72"/>
    </row>
    <row r="230" spans="1:10" ht="14.25">
      <c r="A230" s="72"/>
      <c r="B230" s="72"/>
      <c r="C230" s="72"/>
      <c r="D230" s="72"/>
      <c r="E230" s="72"/>
      <c r="F230" s="72"/>
      <c r="G230" s="72"/>
      <c r="H230" s="72"/>
      <c r="I230" s="72"/>
      <c r="J230" s="72"/>
    </row>
    <row r="231" spans="1:10" ht="14.25">
      <c r="A231" s="72"/>
      <c r="B231" s="72"/>
      <c r="C231" s="72"/>
      <c r="D231" s="72"/>
      <c r="E231" s="72"/>
      <c r="F231" s="72"/>
      <c r="G231" s="72"/>
      <c r="H231" s="72"/>
      <c r="I231" s="72"/>
      <c r="J231" s="72"/>
    </row>
    <row r="232" spans="1:10" ht="14.25">
      <c r="A232" s="72"/>
      <c r="B232" s="72"/>
      <c r="C232" s="72"/>
      <c r="D232" s="72"/>
      <c r="E232" s="72"/>
      <c r="F232" s="72"/>
      <c r="G232" s="72"/>
      <c r="H232" s="72"/>
      <c r="I232" s="72"/>
      <c r="J232" s="72"/>
    </row>
    <row r="233" spans="1:10" ht="14.25">
      <c r="A233" s="72"/>
      <c r="B233" s="72"/>
      <c r="C233" s="72"/>
      <c r="D233" s="72"/>
      <c r="E233" s="72"/>
      <c r="F233" s="72"/>
      <c r="G233" s="72"/>
      <c r="H233" s="72"/>
      <c r="I233" s="72"/>
      <c r="J233" s="72"/>
    </row>
    <row r="234" spans="1:10" ht="14.25">
      <c r="A234" s="72"/>
      <c r="B234" s="72"/>
      <c r="C234" s="72"/>
      <c r="D234" s="72"/>
      <c r="E234" s="72"/>
      <c r="F234" s="72"/>
      <c r="G234" s="72"/>
      <c r="H234" s="72"/>
      <c r="I234" s="72"/>
      <c r="J234" s="72"/>
    </row>
    <row r="235" spans="1:10" ht="14.25">
      <c r="A235" s="72"/>
      <c r="B235" s="72"/>
      <c r="C235" s="72"/>
      <c r="D235" s="72"/>
      <c r="E235" s="72"/>
      <c r="F235" s="72"/>
      <c r="G235" s="72"/>
      <c r="H235" s="72"/>
      <c r="I235" s="72"/>
      <c r="J235" s="72"/>
    </row>
    <row r="236" spans="1:10" ht="14.25">
      <c r="A236" s="72"/>
      <c r="B236" s="72"/>
      <c r="C236" s="72"/>
      <c r="D236" s="72"/>
      <c r="E236" s="72"/>
      <c r="F236" s="72"/>
      <c r="G236" s="72"/>
      <c r="H236" s="72"/>
      <c r="I236" s="72"/>
      <c r="J236" s="72"/>
    </row>
    <row r="237" spans="1:10" ht="14.25">
      <c r="A237" s="72"/>
      <c r="B237" s="72"/>
      <c r="C237" s="72"/>
      <c r="D237" s="72"/>
      <c r="E237" s="72"/>
      <c r="F237" s="72"/>
      <c r="G237" s="72"/>
      <c r="H237" s="72"/>
      <c r="I237" s="72"/>
      <c r="J237" s="72"/>
    </row>
    <row r="238" spans="1:10" ht="14.25">
      <c r="A238" s="72"/>
      <c r="B238" s="72"/>
      <c r="C238" s="72"/>
      <c r="D238" s="72"/>
      <c r="E238" s="72"/>
      <c r="F238" s="72"/>
      <c r="G238" s="72"/>
      <c r="H238" s="72"/>
      <c r="I238" s="72"/>
      <c r="J238" s="72"/>
    </row>
    <row r="239" spans="1:10" ht="14.25">
      <c r="A239" s="72"/>
      <c r="B239" s="72"/>
      <c r="C239" s="72"/>
      <c r="D239" s="72"/>
      <c r="E239" s="72"/>
      <c r="F239" s="72"/>
      <c r="G239" s="72"/>
      <c r="H239" s="72"/>
      <c r="I239" s="72"/>
      <c r="J239" s="72"/>
    </row>
    <row r="240" spans="1:10" ht="14.25">
      <c r="A240" s="72"/>
      <c r="B240" s="72"/>
      <c r="C240" s="72"/>
      <c r="D240" s="72"/>
      <c r="E240" s="72"/>
      <c r="F240" s="72"/>
      <c r="G240" s="72"/>
      <c r="H240" s="72"/>
      <c r="I240" s="72"/>
      <c r="J240" s="72"/>
    </row>
    <row r="241" spans="1:10" ht="14.25">
      <c r="A241" s="72"/>
      <c r="B241" s="72"/>
      <c r="C241" s="72"/>
      <c r="D241" s="72"/>
      <c r="E241" s="72"/>
      <c r="F241" s="72"/>
      <c r="G241" s="72"/>
      <c r="H241" s="72"/>
      <c r="I241" s="72"/>
      <c r="J241" s="72"/>
    </row>
    <row r="242" spans="1:10" ht="14.25">
      <c r="A242" s="72"/>
      <c r="B242" s="72"/>
      <c r="C242" s="72"/>
      <c r="D242" s="72"/>
      <c r="E242" s="72"/>
      <c r="F242" s="72"/>
      <c r="G242" s="72"/>
      <c r="H242" s="72"/>
      <c r="I242" s="72"/>
      <c r="J242" s="72"/>
    </row>
    <row r="243" spans="1:10" ht="14.25">
      <c r="A243" s="72"/>
      <c r="B243" s="72"/>
      <c r="C243" s="72"/>
      <c r="D243" s="72"/>
      <c r="E243" s="72"/>
      <c r="F243" s="72"/>
      <c r="G243" s="72"/>
      <c r="H243" s="72"/>
      <c r="I243" s="72"/>
      <c r="J243" s="72"/>
    </row>
    <row r="244" spans="1:10" ht="14.25">
      <c r="A244" s="72"/>
      <c r="B244" s="72"/>
      <c r="C244" s="72"/>
      <c r="D244" s="72"/>
      <c r="E244" s="72"/>
      <c r="F244" s="72"/>
      <c r="G244" s="72"/>
      <c r="H244" s="72"/>
      <c r="I244" s="72"/>
      <c r="J244" s="72"/>
    </row>
    <row r="245" spans="1:10" ht="14.25">
      <c r="A245" s="72"/>
      <c r="B245" s="72"/>
      <c r="C245" s="72"/>
      <c r="D245" s="72"/>
      <c r="E245" s="72"/>
      <c r="F245" s="72"/>
      <c r="G245" s="72"/>
      <c r="H245" s="72"/>
      <c r="I245" s="72"/>
      <c r="J245" s="72"/>
    </row>
    <row r="246" spans="1:10" ht="14.25">
      <c r="A246" s="72"/>
      <c r="B246" s="72"/>
      <c r="C246" s="72"/>
      <c r="D246" s="72"/>
      <c r="E246" s="72"/>
      <c r="F246" s="72"/>
      <c r="G246" s="72"/>
      <c r="H246" s="72"/>
      <c r="I246" s="72"/>
      <c r="J246" s="72"/>
    </row>
    <row r="247" spans="1:10" ht="14.25">
      <c r="A247" s="72"/>
      <c r="B247" s="72"/>
      <c r="C247" s="72"/>
      <c r="D247" s="72"/>
      <c r="E247" s="72"/>
      <c r="F247" s="72"/>
      <c r="G247" s="72"/>
      <c r="H247" s="72"/>
      <c r="I247" s="72"/>
      <c r="J247" s="72"/>
    </row>
    <row r="248" spans="1:10" ht="14.25">
      <c r="A248" s="72"/>
      <c r="B248" s="72"/>
      <c r="C248" s="72"/>
      <c r="D248" s="72"/>
      <c r="E248" s="72"/>
      <c r="F248" s="72"/>
      <c r="G248" s="72"/>
      <c r="H248" s="72"/>
      <c r="I248" s="72"/>
      <c r="J248" s="72"/>
    </row>
    <row r="249" spans="1:10" ht="14.25">
      <c r="A249" s="72"/>
      <c r="B249" s="72"/>
      <c r="C249" s="72"/>
      <c r="D249" s="72"/>
      <c r="E249" s="72"/>
      <c r="F249" s="72"/>
      <c r="G249" s="72"/>
      <c r="H249" s="72"/>
      <c r="I249" s="72"/>
      <c r="J249" s="72"/>
    </row>
    <row r="250" spans="1:10" ht="14.25">
      <c r="A250" s="72"/>
      <c r="B250" s="72"/>
      <c r="C250" s="72"/>
      <c r="D250" s="72"/>
      <c r="E250" s="72"/>
      <c r="F250" s="72"/>
      <c r="G250" s="72"/>
      <c r="H250" s="72"/>
      <c r="I250" s="72"/>
      <c r="J250" s="72"/>
    </row>
    <row r="251" spans="1:10" ht="14.25">
      <c r="A251" s="72"/>
      <c r="B251" s="72"/>
      <c r="C251" s="72"/>
      <c r="D251" s="72"/>
      <c r="E251" s="72"/>
      <c r="F251" s="72"/>
      <c r="G251" s="72"/>
      <c r="H251" s="72"/>
      <c r="I251" s="72"/>
      <c r="J251" s="72"/>
    </row>
    <row r="252" spans="1:10" ht="14.25">
      <c r="A252" s="72"/>
      <c r="B252" s="72"/>
      <c r="C252" s="72"/>
      <c r="D252" s="72"/>
      <c r="E252" s="72"/>
      <c r="F252" s="72"/>
      <c r="G252" s="72"/>
      <c r="H252" s="72"/>
      <c r="I252" s="72"/>
      <c r="J252" s="72"/>
    </row>
    <row r="253" spans="1:10" ht="14.25">
      <c r="A253" s="72"/>
      <c r="B253" s="72"/>
      <c r="C253" s="72"/>
      <c r="D253" s="72"/>
      <c r="E253" s="72"/>
      <c r="F253" s="72"/>
      <c r="G253" s="72"/>
      <c r="H253" s="72"/>
      <c r="I253" s="72"/>
      <c r="J253" s="72"/>
    </row>
    <row r="254" spans="1:10" ht="14.25">
      <c r="A254" s="72"/>
      <c r="B254" s="72"/>
      <c r="C254" s="72"/>
      <c r="D254" s="72"/>
      <c r="E254" s="72"/>
      <c r="F254" s="72"/>
      <c r="G254" s="72"/>
      <c r="H254" s="72"/>
      <c r="I254" s="72"/>
      <c r="J254" s="72"/>
    </row>
    <row r="255" spans="1:10" ht="14.25">
      <c r="A255" s="72"/>
      <c r="B255" s="72"/>
      <c r="C255" s="72"/>
      <c r="D255" s="72"/>
      <c r="E255" s="72"/>
      <c r="F255" s="72"/>
      <c r="G255" s="72"/>
      <c r="H255" s="72"/>
      <c r="I255" s="72"/>
      <c r="J255" s="72"/>
    </row>
    <row r="256" spans="1:10" ht="14.25">
      <c r="A256" s="72"/>
      <c r="B256" s="72"/>
      <c r="C256" s="72"/>
      <c r="D256" s="72"/>
      <c r="E256" s="72"/>
      <c r="F256" s="72"/>
      <c r="G256" s="72"/>
      <c r="H256" s="72"/>
      <c r="I256" s="72"/>
      <c r="J256" s="72"/>
    </row>
    <row r="257" spans="1:10" ht="14.25">
      <c r="A257" s="72"/>
      <c r="B257" s="72"/>
      <c r="C257" s="72"/>
      <c r="D257" s="72"/>
      <c r="E257" s="72"/>
      <c r="F257" s="72"/>
      <c r="G257" s="72"/>
      <c r="H257" s="72"/>
      <c r="I257" s="72"/>
      <c r="J257" s="72"/>
    </row>
    <row r="258" spans="1:10" ht="14.25">
      <c r="A258" s="72"/>
      <c r="B258" s="72"/>
      <c r="C258" s="72"/>
      <c r="D258" s="72"/>
      <c r="E258" s="72"/>
      <c r="F258" s="72"/>
      <c r="G258" s="72"/>
      <c r="H258" s="72"/>
      <c r="I258" s="72"/>
      <c r="J258" s="72"/>
    </row>
    <row r="259" spans="1:10" ht="14.25">
      <c r="A259" s="72"/>
      <c r="B259" s="72"/>
      <c r="C259" s="72"/>
      <c r="D259" s="72"/>
      <c r="E259" s="72"/>
      <c r="F259" s="72"/>
      <c r="G259" s="72"/>
      <c r="H259" s="72"/>
      <c r="I259" s="72"/>
      <c r="J259" s="72"/>
    </row>
    <row r="260" spans="1:10" ht="14.25">
      <c r="A260" s="72"/>
      <c r="B260" s="72"/>
      <c r="C260" s="72"/>
      <c r="D260" s="72"/>
      <c r="E260" s="72"/>
      <c r="F260" s="72"/>
      <c r="G260" s="72"/>
      <c r="H260" s="72"/>
      <c r="I260" s="72"/>
      <c r="J260" s="72"/>
    </row>
    <row r="261" spans="1:10" ht="14.25">
      <c r="A261" s="72"/>
      <c r="B261" s="72"/>
      <c r="C261" s="72"/>
      <c r="D261" s="72"/>
      <c r="E261" s="72"/>
      <c r="F261" s="72"/>
      <c r="G261" s="72"/>
      <c r="H261" s="72"/>
      <c r="I261" s="72"/>
      <c r="J261" s="72"/>
    </row>
    <row r="262" spans="1:10" ht="14.25">
      <c r="A262" s="72"/>
      <c r="B262" s="72"/>
      <c r="C262" s="72"/>
      <c r="D262" s="72"/>
      <c r="E262" s="72"/>
      <c r="F262" s="72"/>
      <c r="G262" s="72"/>
      <c r="H262" s="72"/>
      <c r="I262" s="72"/>
      <c r="J262" s="72"/>
    </row>
    <row r="263" spans="1:10" ht="14.25">
      <c r="A263" s="72"/>
      <c r="B263" s="72"/>
      <c r="C263" s="72"/>
      <c r="D263" s="72"/>
      <c r="E263" s="72"/>
      <c r="F263" s="72"/>
      <c r="G263" s="72"/>
      <c r="H263" s="72"/>
      <c r="I263" s="72"/>
      <c r="J263" s="72"/>
    </row>
    <row r="264" spans="1:10" ht="14.25">
      <c r="A264" s="72"/>
      <c r="B264" s="72"/>
      <c r="C264" s="72"/>
      <c r="D264" s="72"/>
      <c r="E264" s="72"/>
      <c r="F264" s="72"/>
      <c r="G264" s="72"/>
      <c r="H264" s="72"/>
      <c r="I264" s="72"/>
      <c r="J264" s="72"/>
    </row>
    <row r="265" spans="1:10" ht="14.25">
      <c r="A265" s="72"/>
      <c r="B265" s="72"/>
      <c r="C265" s="72"/>
      <c r="D265" s="72"/>
      <c r="E265" s="72"/>
      <c r="F265" s="72"/>
      <c r="G265" s="72"/>
      <c r="H265" s="72"/>
      <c r="I265" s="72"/>
      <c r="J265" s="72"/>
    </row>
    <row r="266" spans="1:10" ht="14.25">
      <c r="A266" s="72"/>
      <c r="B266" s="72"/>
      <c r="C266" s="72"/>
      <c r="D266" s="72"/>
      <c r="E266" s="72"/>
      <c r="F266" s="72"/>
      <c r="G266" s="72"/>
      <c r="H266" s="72"/>
      <c r="I266" s="72"/>
      <c r="J266" s="72"/>
    </row>
    <row r="267" spans="1:10" ht="14.25">
      <c r="A267" s="72"/>
      <c r="B267" s="72"/>
      <c r="C267" s="72"/>
      <c r="D267" s="72"/>
      <c r="E267" s="72"/>
      <c r="F267" s="72"/>
      <c r="G267" s="72"/>
      <c r="H267" s="72"/>
      <c r="I267" s="72"/>
      <c r="J267" s="72"/>
    </row>
    <row r="268" spans="1:10" ht="14.25">
      <c r="A268" s="72"/>
      <c r="B268" s="72"/>
      <c r="C268" s="72"/>
      <c r="D268" s="72"/>
      <c r="E268" s="72"/>
      <c r="F268" s="72"/>
      <c r="G268" s="72"/>
      <c r="H268" s="72"/>
      <c r="I268" s="72"/>
      <c r="J268" s="72"/>
    </row>
    <row r="269" spans="1:10" ht="14.25">
      <c r="A269" s="72"/>
      <c r="B269" s="72"/>
      <c r="C269" s="72"/>
      <c r="D269" s="72"/>
      <c r="E269" s="72"/>
      <c r="F269" s="72"/>
      <c r="G269" s="72"/>
      <c r="H269" s="72"/>
      <c r="I269" s="72"/>
      <c r="J269" s="72"/>
    </row>
    <row r="270" spans="1:10" ht="14.25">
      <c r="A270" s="72"/>
      <c r="B270" s="72"/>
      <c r="C270" s="72"/>
      <c r="D270" s="72"/>
      <c r="E270" s="72"/>
      <c r="F270" s="72"/>
      <c r="G270" s="72"/>
      <c r="H270" s="72"/>
      <c r="I270" s="72"/>
      <c r="J270" s="72"/>
    </row>
    <row r="271" spans="1:10" ht="14.25">
      <c r="A271" s="72"/>
      <c r="B271" s="72"/>
      <c r="C271" s="72"/>
      <c r="D271" s="72"/>
      <c r="E271" s="72"/>
      <c r="F271" s="72"/>
      <c r="G271" s="72"/>
      <c r="H271" s="72"/>
      <c r="I271" s="72"/>
      <c r="J271" s="72"/>
    </row>
    <row r="272" spans="1:10" ht="14.25">
      <c r="A272" s="72"/>
      <c r="B272" s="72"/>
      <c r="C272" s="72"/>
      <c r="D272" s="72"/>
      <c r="E272" s="72"/>
      <c r="F272" s="72"/>
      <c r="G272" s="72"/>
      <c r="H272" s="72"/>
      <c r="I272" s="72"/>
      <c r="J272" s="72"/>
    </row>
    <row r="273" spans="1:10" ht="14.25">
      <c r="A273" s="72"/>
      <c r="B273" s="72"/>
      <c r="C273" s="72"/>
      <c r="D273" s="72"/>
      <c r="E273" s="72"/>
      <c r="F273" s="72"/>
      <c r="G273" s="72"/>
      <c r="H273" s="72"/>
      <c r="I273" s="72"/>
      <c r="J273" s="72"/>
    </row>
    <row r="274" spans="1:10" ht="14.25">
      <c r="A274" s="72"/>
      <c r="B274" s="72"/>
      <c r="C274" s="72"/>
      <c r="D274" s="72"/>
      <c r="E274" s="72"/>
      <c r="F274" s="72"/>
      <c r="G274" s="72"/>
      <c r="H274" s="72"/>
      <c r="I274" s="72"/>
      <c r="J274" s="72"/>
    </row>
    <row r="275" spans="1:10" ht="14.25">
      <c r="A275" s="72"/>
      <c r="B275" s="72"/>
      <c r="C275" s="72"/>
      <c r="D275" s="72"/>
      <c r="E275" s="72"/>
      <c r="F275" s="72"/>
      <c r="G275" s="72"/>
      <c r="H275" s="72"/>
      <c r="I275" s="72"/>
      <c r="J275" s="72"/>
    </row>
    <row r="276" spans="1:10" ht="14.25">
      <c r="A276" s="72"/>
      <c r="B276" s="72"/>
      <c r="C276" s="72"/>
      <c r="D276" s="72"/>
      <c r="E276" s="72"/>
      <c r="F276" s="72"/>
      <c r="G276" s="72"/>
      <c r="H276" s="72"/>
      <c r="I276" s="72"/>
      <c r="J276" s="72"/>
    </row>
    <row r="277" spans="1:10" ht="14.25">
      <c r="A277" s="72"/>
      <c r="B277" s="72"/>
      <c r="C277" s="72"/>
      <c r="D277" s="72"/>
      <c r="E277" s="72"/>
      <c r="F277" s="72"/>
      <c r="G277" s="72"/>
      <c r="H277" s="72"/>
      <c r="I277" s="72"/>
      <c r="J277" s="72"/>
    </row>
    <row r="278" spans="1:10" ht="14.25">
      <c r="A278" s="72"/>
      <c r="B278" s="72"/>
      <c r="C278" s="72"/>
      <c r="D278" s="72"/>
      <c r="E278" s="72"/>
      <c r="F278" s="72"/>
      <c r="G278" s="72"/>
      <c r="H278" s="72"/>
      <c r="I278" s="72"/>
      <c r="J278" s="72"/>
    </row>
    <row r="279" spans="1:10" ht="14.25">
      <c r="A279" s="72"/>
      <c r="B279" s="72"/>
      <c r="C279" s="72"/>
      <c r="D279" s="72"/>
      <c r="E279" s="72"/>
      <c r="F279" s="72"/>
      <c r="G279" s="72"/>
      <c r="H279" s="72"/>
      <c r="I279" s="72"/>
      <c r="J279" s="72"/>
    </row>
    <row r="280" spans="1:10" ht="14.25">
      <c r="A280" s="72"/>
      <c r="B280" s="72"/>
      <c r="C280" s="72"/>
      <c r="D280" s="72"/>
      <c r="E280" s="72"/>
      <c r="F280" s="72"/>
      <c r="G280" s="72"/>
      <c r="H280" s="72"/>
      <c r="I280" s="72"/>
      <c r="J280" s="72"/>
    </row>
    <row r="281" spans="1:10" ht="14.25">
      <c r="A281" s="72"/>
      <c r="B281" s="72"/>
      <c r="C281" s="72"/>
      <c r="D281" s="72"/>
      <c r="E281" s="72"/>
      <c r="F281" s="72"/>
      <c r="G281" s="72"/>
      <c r="H281" s="72"/>
      <c r="I281" s="72"/>
      <c r="J281" s="72"/>
    </row>
    <row r="282" spans="1:10" ht="14.25">
      <c r="A282" s="72"/>
      <c r="B282" s="72"/>
      <c r="C282" s="72"/>
      <c r="D282" s="72"/>
      <c r="E282" s="72"/>
      <c r="F282" s="72"/>
      <c r="G282" s="72"/>
      <c r="H282" s="72"/>
      <c r="I282" s="72"/>
      <c r="J282" s="72"/>
    </row>
    <row r="283" spans="1:10" ht="14.25">
      <c r="A283" s="72"/>
      <c r="B283" s="72"/>
      <c r="C283" s="72"/>
      <c r="D283" s="72"/>
      <c r="E283" s="72"/>
      <c r="F283" s="72"/>
      <c r="G283" s="72"/>
      <c r="H283" s="72"/>
      <c r="I283" s="72"/>
      <c r="J283" s="72"/>
    </row>
    <row r="284" spans="1:10" ht="14.25">
      <c r="A284" s="72"/>
      <c r="B284" s="72"/>
      <c r="C284" s="72"/>
      <c r="D284" s="72"/>
      <c r="E284" s="72"/>
      <c r="F284" s="72"/>
      <c r="G284" s="72"/>
      <c r="H284" s="72"/>
      <c r="I284" s="72"/>
      <c r="J284" s="72"/>
    </row>
    <row r="285" spans="1:10" ht="14.25">
      <c r="A285" s="72"/>
      <c r="B285" s="72"/>
      <c r="C285" s="72"/>
      <c r="D285" s="72"/>
      <c r="E285" s="72"/>
      <c r="F285" s="72"/>
      <c r="G285" s="72"/>
      <c r="H285" s="72"/>
      <c r="I285" s="72"/>
      <c r="J285" s="72"/>
    </row>
    <row r="286" spans="1:10" ht="14.25">
      <c r="A286" s="72"/>
      <c r="B286" s="72"/>
      <c r="C286" s="72"/>
      <c r="D286" s="72"/>
      <c r="E286" s="72"/>
      <c r="F286" s="72"/>
      <c r="G286" s="72"/>
      <c r="H286" s="72"/>
      <c r="I286" s="72"/>
      <c r="J286" s="72"/>
    </row>
    <row r="287" spans="1:10" ht="14.25">
      <c r="A287" s="72"/>
      <c r="B287" s="72"/>
      <c r="C287" s="72"/>
      <c r="D287" s="72"/>
      <c r="E287" s="72"/>
      <c r="F287" s="72"/>
      <c r="G287" s="72"/>
      <c r="H287" s="72"/>
      <c r="I287" s="72"/>
      <c r="J287" s="72"/>
    </row>
    <row r="288" spans="1:10" ht="14.25">
      <c r="A288" s="72"/>
      <c r="B288" s="72"/>
      <c r="C288" s="72"/>
      <c r="D288" s="72"/>
      <c r="E288" s="72"/>
      <c r="F288" s="72"/>
      <c r="G288" s="72"/>
      <c r="H288" s="72"/>
      <c r="I288" s="72"/>
      <c r="J288" s="72"/>
    </row>
    <row r="289" spans="1:10" ht="14.25">
      <c r="A289" s="72"/>
      <c r="B289" s="72"/>
      <c r="C289" s="72"/>
      <c r="D289" s="72"/>
      <c r="E289" s="72"/>
      <c r="F289" s="72"/>
      <c r="G289" s="72"/>
      <c r="H289" s="72"/>
      <c r="I289" s="72"/>
      <c r="J289" s="72"/>
    </row>
    <row r="290" spans="1:10" ht="14.25">
      <c r="A290" s="72"/>
      <c r="B290" s="72"/>
      <c r="C290" s="72"/>
      <c r="D290" s="72"/>
      <c r="E290" s="72"/>
      <c r="F290" s="72"/>
      <c r="G290" s="72"/>
      <c r="H290" s="72"/>
      <c r="I290" s="72"/>
      <c r="J290" s="72"/>
    </row>
    <row r="291" spans="1:10" ht="14.25">
      <c r="A291" s="72"/>
      <c r="B291" s="72"/>
      <c r="C291" s="72"/>
      <c r="D291" s="72"/>
      <c r="E291" s="72"/>
      <c r="F291" s="72"/>
      <c r="G291" s="72"/>
      <c r="H291" s="72"/>
      <c r="I291" s="72"/>
      <c r="J291" s="72"/>
    </row>
    <row r="292" spans="1:10" ht="14.25">
      <c r="A292" s="72"/>
      <c r="B292" s="72"/>
      <c r="C292" s="72"/>
      <c r="D292" s="72"/>
      <c r="E292" s="72"/>
      <c r="F292" s="72"/>
      <c r="G292" s="72"/>
      <c r="H292" s="72"/>
      <c r="I292" s="72"/>
      <c r="J292" s="72"/>
    </row>
    <row r="293" spans="1:10" ht="14.25">
      <c r="A293" s="72"/>
      <c r="B293" s="72"/>
      <c r="C293" s="72"/>
      <c r="D293" s="72"/>
      <c r="E293" s="72"/>
      <c r="F293" s="72"/>
      <c r="G293" s="72"/>
      <c r="H293" s="72"/>
      <c r="I293" s="72"/>
      <c r="J293" s="72"/>
    </row>
    <row r="294" spans="1:10" ht="14.25">
      <c r="A294" s="72"/>
      <c r="B294" s="72"/>
      <c r="C294" s="72"/>
      <c r="D294" s="72"/>
      <c r="E294" s="72"/>
      <c r="F294" s="72"/>
      <c r="G294" s="72"/>
      <c r="H294" s="72"/>
      <c r="I294" s="72"/>
      <c r="J294" s="72"/>
    </row>
    <row r="295" spans="1:10" ht="14.25">
      <c r="A295" s="72"/>
      <c r="B295" s="72"/>
      <c r="C295" s="72"/>
      <c r="D295" s="72"/>
      <c r="E295" s="72"/>
      <c r="F295" s="72"/>
      <c r="G295" s="72"/>
      <c r="H295" s="72"/>
      <c r="I295" s="72"/>
      <c r="J295" s="72"/>
    </row>
    <row r="296" spans="1:10" ht="14.25">
      <c r="A296" s="72"/>
      <c r="B296" s="72"/>
      <c r="C296" s="72"/>
      <c r="D296" s="72"/>
      <c r="E296" s="72"/>
      <c r="F296" s="72"/>
      <c r="G296" s="72"/>
      <c r="H296" s="72"/>
      <c r="I296" s="72"/>
      <c r="J296" s="72"/>
    </row>
    <row r="297" spans="1:10" ht="14.25">
      <c r="A297" s="72"/>
      <c r="B297" s="72"/>
      <c r="C297" s="72"/>
      <c r="D297" s="72"/>
      <c r="E297" s="72"/>
      <c r="F297" s="72"/>
      <c r="G297" s="72"/>
      <c r="H297" s="72"/>
      <c r="I297" s="72"/>
      <c r="J297" s="72"/>
    </row>
    <row r="298" spans="1:10" ht="14.25">
      <c r="A298" s="72"/>
      <c r="B298" s="72"/>
      <c r="C298" s="72"/>
      <c r="D298" s="72"/>
      <c r="E298" s="72"/>
      <c r="F298" s="72"/>
      <c r="G298" s="72"/>
      <c r="H298" s="72"/>
      <c r="I298" s="72"/>
      <c r="J298" s="72"/>
    </row>
    <row r="299" spans="1:10" ht="14.25">
      <c r="A299" s="72"/>
      <c r="B299" s="72"/>
      <c r="C299" s="72"/>
      <c r="D299" s="72"/>
      <c r="E299" s="72"/>
      <c r="F299" s="72"/>
      <c r="G299" s="72"/>
      <c r="H299" s="72"/>
      <c r="I299" s="72"/>
      <c r="J299" s="72"/>
    </row>
    <row r="300" spans="1:10" ht="14.25">
      <c r="A300" s="72"/>
      <c r="B300" s="72"/>
      <c r="C300" s="72"/>
      <c r="D300" s="72"/>
      <c r="E300" s="72"/>
      <c r="F300" s="72"/>
      <c r="G300" s="72"/>
      <c r="H300" s="72"/>
      <c r="I300" s="72"/>
      <c r="J300" s="72"/>
    </row>
    <row r="301" spans="1:10" ht="14.25">
      <c r="A301" s="72"/>
      <c r="B301" s="72"/>
      <c r="C301" s="72"/>
      <c r="D301" s="72"/>
      <c r="E301" s="72"/>
      <c r="F301" s="72"/>
      <c r="G301" s="72"/>
      <c r="H301" s="72"/>
      <c r="I301" s="72"/>
      <c r="J301" s="72"/>
    </row>
    <row r="302" spans="1:10" ht="14.25">
      <c r="A302" s="72"/>
      <c r="B302" s="72"/>
      <c r="C302" s="72"/>
      <c r="D302" s="72"/>
      <c r="E302" s="72"/>
      <c r="F302" s="72"/>
      <c r="G302" s="72"/>
      <c r="H302" s="72"/>
      <c r="I302" s="72"/>
      <c r="J302" s="72"/>
    </row>
    <row r="303" spans="1:10" ht="14.25">
      <c r="A303" s="72"/>
      <c r="B303" s="72"/>
      <c r="C303" s="72"/>
      <c r="D303" s="72"/>
      <c r="E303" s="72"/>
      <c r="F303" s="72"/>
      <c r="G303" s="72"/>
      <c r="H303" s="72"/>
      <c r="I303" s="72"/>
      <c r="J303" s="72"/>
    </row>
    <row r="304" spans="1:10" ht="14.25">
      <c r="A304" s="72"/>
      <c r="B304" s="72"/>
      <c r="C304" s="72"/>
      <c r="D304" s="72"/>
      <c r="E304" s="72"/>
      <c r="F304" s="72"/>
      <c r="G304" s="72"/>
      <c r="H304" s="72"/>
      <c r="I304" s="72"/>
      <c r="J304" s="72"/>
    </row>
    <row r="305" spans="1:10" ht="14.25">
      <c r="A305" s="72"/>
      <c r="B305" s="72"/>
      <c r="C305" s="72"/>
      <c r="D305" s="72"/>
      <c r="E305" s="72"/>
      <c r="F305" s="72"/>
      <c r="G305" s="72"/>
      <c r="H305" s="72"/>
      <c r="I305" s="72"/>
      <c r="J305" s="72"/>
    </row>
    <row r="306" spans="1:10" ht="14.25">
      <c r="A306" s="72"/>
      <c r="B306" s="72"/>
      <c r="C306" s="72"/>
      <c r="D306" s="72"/>
      <c r="E306" s="72"/>
      <c r="F306" s="72"/>
      <c r="G306" s="72"/>
      <c r="H306" s="72"/>
      <c r="I306" s="72"/>
      <c r="J306" s="72"/>
    </row>
    <row r="307" spans="1:10" ht="14.25">
      <c r="A307" s="72"/>
      <c r="B307" s="72"/>
      <c r="C307" s="72"/>
      <c r="D307" s="72"/>
      <c r="E307" s="72"/>
      <c r="F307" s="72"/>
      <c r="G307" s="72"/>
      <c r="H307" s="72"/>
      <c r="I307" s="72"/>
      <c r="J307" s="72"/>
    </row>
    <row r="308" spans="1:10" ht="14.25">
      <c r="A308" s="72"/>
      <c r="B308" s="72"/>
      <c r="C308" s="72"/>
      <c r="D308" s="72"/>
      <c r="E308" s="72"/>
      <c r="F308" s="72"/>
      <c r="G308" s="72"/>
      <c r="H308" s="72"/>
      <c r="I308" s="72"/>
      <c r="J308" s="72"/>
    </row>
    <row r="309" spans="1:10" ht="14.25">
      <c r="A309" s="72"/>
      <c r="B309" s="72"/>
      <c r="C309" s="72"/>
      <c r="D309" s="72"/>
      <c r="E309" s="72"/>
      <c r="F309" s="72"/>
      <c r="G309" s="72"/>
      <c r="H309" s="72"/>
      <c r="I309" s="72"/>
      <c r="J309" s="72"/>
    </row>
    <row r="310" spans="1:10" ht="14.25">
      <c r="A310" s="72"/>
      <c r="B310" s="72"/>
      <c r="C310" s="72"/>
      <c r="D310" s="72"/>
      <c r="E310" s="72"/>
      <c r="F310" s="72"/>
      <c r="G310" s="72"/>
      <c r="H310" s="72"/>
      <c r="I310" s="72"/>
      <c r="J310" s="72"/>
    </row>
    <row r="311" spans="1:10" ht="14.25">
      <c r="A311" s="72"/>
      <c r="B311" s="72"/>
      <c r="C311" s="72"/>
      <c r="D311" s="72"/>
      <c r="E311" s="72"/>
      <c r="F311" s="72"/>
      <c r="G311" s="72"/>
      <c r="H311" s="72"/>
      <c r="I311" s="72"/>
      <c r="J311" s="72"/>
    </row>
    <row r="312" spans="1:10" ht="14.25">
      <c r="A312" s="72"/>
      <c r="B312" s="72"/>
      <c r="C312" s="72"/>
      <c r="D312" s="72"/>
      <c r="E312" s="72"/>
      <c r="F312" s="72"/>
      <c r="G312" s="72"/>
      <c r="H312" s="72"/>
      <c r="I312" s="72"/>
      <c r="J312" s="72"/>
    </row>
    <row r="313" spans="1:10" ht="14.25">
      <c r="A313" s="72"/>
      <c r="B313" s="72"/>
      <c r="C313" s="72"/>
      <c r="D313" s="72"/>
      <c r="E313" s="72"/>
      <c r="F313" s="72"/>
      <c r="G313" s="72"/>
      <c r="H313" s="72"/>
      <c r="I313" s="72"/>
      <c r="J313" s="72"/>
    </row>
    <row r="314" spans="1:10" ht="14.25">
      <c r="A314" s="72"/>
      <c r="B314" s="72"/>
      <c r="C314" s="72"/>
      <c r="D314" s="72"/>
      <c r="E314" s="72"/>
      <c r="F314" s="72"/>
      <c r="G314" s="72"/>
      <c r="H314" s="72"/>
      <c r="I314" s="72"/>
      <c r="J314" s="72"/>
    </row>
    <row r="315" spans="1:10" ht="14.25">
      <c r="A315" s="72"/>
      <c r="B315" s="72"/>
      <c r="C315" s="72"/>
      <c r="D315" s="72"/>
      <c r="E315" s="72"/>
      <c r="F315" s="72"/>
      <c r="G315" s="72"/>
      <c r="H315" s="72"/>
      <c r="I315" s="72"/>
      <c r="J315" s="72"/>
    </row>
    <row r="316" spans="1:10" ht="14.25">
      <c r="A316" s="72"/>
      <c r="B316" s="72"/>
      <c r="C316" s="72"/>
      <c r="D316" s="72"/>
      <c r="E316" s="72"/>
      <c r="F316" s="72"/>
      <c r="G316" s="72"/>
      <c r="H316" s="72"/>
      <c r="I316" s="72"/>
      <c r="J316" s="72"/>
    </row>
    <row r="317" spans="1:10" ht="14.25">
      <c r="A317" s="72"/>
      <c r="B317" s="72"/>
      <c r="C317" s="72"/>
      <c r="D317" s="72"/>
      <c r="E317" s="72"/>
      <c r="F317" s="72"/>
      <c r="G317" s="72"/>
      <c r="H317" s="72"/>
      <c r="I317" s="72"/>
      <c r="J317" s="72"/>
    </row>
    <row r="318" spans="1:10" ht="14.25">
      <c r="A318" s="72"/>
      <c r="B318" s="72"/>
      <c r="C318" s="72"/>
      <c r="D318" s="72"/>
      <c r="E318" s="72"/>
      <c r="F318" s="72"/>
      <c r="G318" s="72"/>
      <c r="H318" s="72"/>
      <c r="I318" s="72"/>
      <c r="J318" s="72"/>
    </row>
    <row r="319" spans="1:10" ht="14.25">
      <c r="A319" s="72"/>
      <c r="B319" s="72"/>
      <c r="C319" s="72"/>
      <c r="D319" s="72"/>
      <c r="E319" s="72"/>
      <c r="F319" s="72"/>
      <c r="G319" s="72"/>
      <c r="H319" s="72"/>
      <c r="I319" s="72"/>
      <c r="J319" s="72"/>
    </row>
    <row r="320" spans="1:10" ht="14.25">
      <c r="A320" s="72"/>
      <c r="B320" s="72"/>
      <c r="C320" s="72"/>
      <c r="D320" s="72"/>
      <c r="E320" s="72"/>
      <c r="F320" s="72"/>
      <c r="G320" s="72"/>
      <c r="H320" s="72"/>
      <c r="I320" s="72"/>
      <c r="J320" s="72"/>
    </row>
    <row r="321" spans="1:10" ht="14.25">
      <c r="A321" s="72"/>
      <c r="B321" s="72"/>
      <c r="C321" s="72"/>
      <c r="D321" s="72"/>
      <c r="E321" s="72"/>
      <c r="F321" s="72"/>
      <c r="G321" s="72"/>
      <c r="H321" s="72"/>
      <c r="I321" s="72"/>
      <c r="J321" s="72"/>
    </row>
    <row r="322" spans="1:10" ht="14.25">
      <c r="A322" s="72"/>
      <c r="B322" s="72"/>
      <c r="C322" s="72"/>
      <c r="D322" s="72"/>
      <c r="E322" s="72"/>
      <c r="F322" s="72"/>
      <c r="G322" s="72"/>
      <c r="H322" s="72"/>
      <c r="I322" s="72"/>
      <c r="J322" s="72"/>
    </row>
    <row r="323" spans="1:10" ht="14.25">
      <c r="A323" s="72"/>
      <c r="B323" s="72"/>
      <c r="C323" s="72"/>
      <c r="D323" s="72"/>
      <c r="E323" s="72"/>
      <c r="F323" s="72"/>
      <c r="G323" s="72"/>
      <c r="H323" s="72"/>
      <c r="I323" s="72"/>
      <c r="J323" s="72"/>
    </row>
    <row r="324" spans="1:10" ht="14.25">
      <c r="A324" s="72"/>
      <c r="B324" s="72"/>
      <c r="C324" s="72"/>
      <c r="D324" s="72"/>
      <c r="E324" s="72"/>
      <c r="F324" s="72"/>
      <c r="G324" s="72"/>
      <c r="H324" s="72"/>
      <c r="I324" s="72"/>
      <c r="J324" s="72"/>
    </row>
    <row r="325" spans="1:10" ht="14.25">
      <c r="A325" s="72"/>
      <c r="B325" s="72"/>
      <c r="C325" s="72"/>
      <c r="D325" s="72"/>
      <c r="E325" s="72"/>
      <c r="F325" s="72"/>
      <c r="G325" s="72"/>
      <c r="H325" s="72"/>
      <c r="I325" s="72"/>
      <c r="J325" s="72"/>
    </row>
    <row r="326" spans="1:10" ht="14.25">
      <c r="A326" s="72"/>
      <c r="B326" s="72"/>
      <c r="C326" s="72"/>
      <c r="D326" s="72"/>
      <c r="E326" s="72"/>
      <c r="F326" s="72"/>
      <c r="G326" s="72"/>
      <c r="H326" s="72"/>
      <c r="I326" s="72"/>
      <c r="J326" s="72"/>
    </row>
    <row r="327" spans="1:10" ht="14.25">
      <c r="A327" s="72"/>
      <c r="B327" s="72"/>
      <c r="C327" s="72"/>
      <c r="D327" s="72"/>
      <c r="E327" s="72"/>
      <c r="F327" s="72"/>
      <c r="G327" s="72"/>
      <c r="H327" s="72"/>
      <c r="I327" s="72"/>
      <c r="J327" s="72"/>
    </row>
    <row r="328" spans="1:10" ht="14.25">
      <c r="A328" s="72"/>
      <c r="B328" s="72"/>
      <c r="C328" s="72"/>
      <c r="D328" s="72"/>
      <c r="E328" s="72"/>
      <c r="F328" s="72"/>
      <c r="G328" s="72"/>
      <c r="H328" s="72"/>
      <c r="I328" s="72"/>
      <c r="J328" s="72"/>
    </row>
    <row r="329" spans="1:10" ht="14.25">
      <c r="A329" s="72"/>
      <c r="B329" s="72"/>
      <c r="C329" s="72"/>
      <c r="D329" s="72"/>
      <c r="E329" s="72"/>
      <c r="F329" s="72"/>
      <c r="G329" s="72"/>
      <c r="H329" s="72"/>
      <c r="I329" s="72"/>
      <c r="J329" s="72"/>
    </row>
    <row r="330" spans="1:10" ht="14.25">
      <c r="A330" s="72"/>
      <c r="B330" s="72"/>
      <c r="C330" s="72"/>
      <c r="D330" s="72"/>
      <c r="E330" s="72"/>
      <c r="F330" s="72"/>
      <c r="G330" s="72"/>
      <c r="H330" s="72"/>
      <c r="I330" s="72"/>
      <c r="J330" s="72"/>
    </row>
    <row r="331" spans="1:10" ht="14.25">
      <c r="A331" s="72"/>
      <c r="B331" s="72"/>
      <c r="C331" s="72"/>
      <c r="D331" s="72"/>
      <c r="E331" s="72"/>
      <c r="F331" s="72"/>
      <c r="G331" s="72"/>
      <c r="H331" s="72"/>
      <c r="I331" s="72"/>
      <c r="J331" s="72"/>
    </row>
    <row r="332" spans="1:10" ht="14.25">
      <c r="A332" s="72"/>
      <c r="B332" s="72"/>
      <c r="C332" s="72"/>
      <c r="D332" s="72"/>
      <c r="E332" s="72"/>
      <c r="F332" s="72"/>
      <c r="G332" s="72"/>
      <c r="H332" s="72"/>
      <c r="I332" s="72"/>
      <c r="J332" s="72"/>
    </row>
    <row r="333" spans="1:10" ht="14.25">
      <c r="A333" s="72"/>
      <c r="B333" s="72"/>
      <c r="C333" s="72"/>
      <c r="D333" s="72"/>
      <c r="E333" s="72"/>
      <c r="F333" s="72"/>
      <c r="G333" s="72"/>
      <c r="H333" s="72"/>
      <c r="I333" s="72"/>
      <c r="J333" s="72"/>
    </row>
    <row r="334" spans="1:10" ht="14.25">
      <c r="A334" s="72"/>
      <c r="B334" s="72"/>
      <c r="C334" s="72"/>
      <c r="D334" s="72"/>
      <c r="E334" s="72"/>
      <c r="F334" s="72"/>
      <c r="G334" s="72"/>
      <c r="H334" s="72"/>
      <c r="I334" s="72"/>
      <c r="J334" s="72"/>
    </row>
    <row r="335" spans="1:10" ht="14.25">
      <c r="A335" s="72"/>
      <c r="B335" s="72"/>
      <c r="C335" s="72"/>
      <c r="D335" s="72"/>
      <c r="E335" s="72"/>
      <c r="F335" s="72"/>
      <c r="G335" s="72"/>
      <c r="H335" s="72"/>
      <c r="I335" s="72"/>
      <c r="J335" s="72"/>
    </row>
    <row r="336" spans="1:10" ht="14.25">
      <c r="A336" s="72"/>
      <c r="B336" s="72"/>
      <c r="C336" s="72"/>
      <c r="D336" s="72"/>
      <c r="E336" s="72"/>
      <c r="F336" s="72"/>
      <c r="G336" s="72"/>
      <c r="H336" s="72"/>
      <c r="I336" s="72"/>
      <c r="J336" s="72"/>
    </row>
    <row r="337" spans="1:10" ht="14.25">
      <c r="A337" s="72"/>
      <c r="B337" s="72"/>
      <c r="C337" s="72"/>
      <c r="D337" s="72"/>
      <c r="E337" s="72"/>
      <c r="F337" s="72"/>
      <c r="G337" s="72"/>
      <c r="H337" s="72"/>
      <c r="I337" s="72"/>
      <c r="J337" s="72"/>
    </row>
    <row r="338" spans="1:10" ht="14.25">
      <c r="A338" s="72"/>
      <c r="B338" s="72"/>
      <c r="C338" s="72"/>
      <c r="D338" s="72"/>
      <c r="E338" s="72"/>
      <c r="F338" s="72"/>
      <c r="G338" s="72"/>
      <c r="H338" s="72"/>
      <c r="I338" s="72"/>
      <c r="J338" s="72"/>
    </row>
    <row r="339" spans="1:10" ht="14.25">
      <c r="A339" s="72"/>
      <c r="B339" s="72"/>
      <c r="C339" s="72"/>
      <c r="D339" s="72"/>
      <c r="E339" s="72"/>
      <c r="F339" s="72"/>
      <c r="G339" s="72"/>
      <c r="H339" s="72"/>
      <c r="I339" s="72"/>
      <c r="J339" s="72"/>
    </row>
    <row r="340" spans="1:10" ht="14.25">
      <c r="A340" s="72"/>
      <c r="B340" s="72"/>
      <c r="C340" s="72"/>
      <c r="D340" s="72"/>
      <c r="E340" s="72"/>
      <c r="F340" s="72"/>
      <c r="G340" s="72"/>
      <c r="H340" s="72"/>
      <c r="I340" s="72"/>
      <c r="J340" s="72"/>
    </row>
    <row r="341" spans="1:10" ht="14.25">
      <c r="A341" s="72"/>
      <c r="B341" s="72"/>
      <c r="C341" s="72"/>
      <c r="D341" s="72"/>
      <c r="E341" s="72"/>
      <c r="F341" s="72"/>
      <c r="G341" s="72"/>
      <c r="H341" s="72"/>
      <c r="I341" s="72"/>
      <c r="J341" s="72"/>
    </row>
    <row r="342" spans="1:10" ht="14.25">
      <c r="A342" s="72"/>
      <c r="B342" s="72"/>
      <c r="C342" s="72"/>
      <c r="D342" s="72"/>
      <c r="E342" s="72"/>
      <c r="F342" s="72"/>
      <c r="G342" s="72"/>
      <c r="H342" s="72"/>
      <c r="I342" s="72"/>
      <c r="J342" s="72"/>
    </row>
    <row r="343" spans="1:10" ht="14.25">
      <c r="A343" s="72"/>
      <c r="B343" s="72"/>
      <c r="C343" s="72"/>
      <c r="D343" s="72"/>
      <c r="E343" s="72"/>
      <c r="F343" s="72"/>
      <c r="G343" s="72"/>
      <c r="H343" s="72"/>
      <c r="I343" s="72"/>
      <c r="J343" s="72"/>
    </row>
    <row r="344" spans="1:10" ht="14.25">
      <c r="A344" s="72"/>
      <c r="B344" s="72"/>
      <c r="C344" s="72"/>
      <c r="D344" s="72"/>
      <c r="E344" s="72"/>
      <c r="F344" s="72"/>
      <c r="G344" s="72"/>
      <c r="H344" s="72"/>
      <c r="I344" s="72"/>
      <c r="J344" s="72"/>
    </row>
    <row r="345" spans="1:10" ht="14.25">
      <c r="A345" s="72"/>
      <c r="B345" s="72"/>
      <c r="C345" s="72"/>
      <c r="D345" s="72"/>
      <c r="E345" s="72"/>
      <c r="F345" s="72"/>
      <c r="G345" s="72"/>
      <c r="H345" s="72"/>
      <c r="I345" s="72"/>
      <c r="J345" s="72"/>
    </row>
    <row r="346" spans="1:10" ht="14.25">
      <c r="A346" s="72"/>
      <c r="B346" s="72"/>
      <c r="C346" s="72"/>
      <c r="D346" s="72"/>
      <c r="E346" s="72"/>
      <c r="F346" s="72"/>
      <c r="G346" s="72"/>
      <c r="H346" s="72"/>
      <c r="I346" s="72"/>
      <c r="J346" s="72"/>
    </row>
    <row r="347" spans="1:10" ht="14.25">
      <c r="A347" s="72"/>
      <c r="B347" s="72"/>
      <c r="C347" s="72"/>
      <c r="D347" s="72"/>
      <c r="E347" s="72"/>
      <c r="F347" s="72"/>
      <c r="G347" s="72"/>
      <c r="H347" s="72"/>
      <c r="I347" s="72"/>
      <c r="J347" s="72"/>
    </row>
    <row r="348" spans="1:10" ht="14.25">
      <c r="A348" s="72"/>
      <c r="B348" s="72"/>
      <c r="C348" s="72"/>
      <c r="D348" s="72"/>
      <c r="E348" s="72"/>
      <c r="F348" s="72"/>
      <c r="G348" s="72"/>
      <c r="H348" s="72"/>
      <c r="I348" s="72"/>
      <c r="J348" s="72"/>
    </row>
    <row r="349" spans="1:10" ht="14.25">
      <c r="A349" s="72"/>
      <c r="B349" s="72"/>
      <c r="C349" s="72"/>
      <c r="D349" s="72"/>
      <c r="E349" s="72"/>
      <c r="F349" s="72"/>
      <c r="G349" s="72"/>
      <c r="H349" s="72"/>
      <c r="I349" s="72"/>
      <c r="J349" s="72"/>
    </row>
    <row r="350" spans="1:10" ht="14.25">
      <c r="A350" s="72"/>
      <c r="B350" s="72"/>
      <c r="C350" s="72"/>
      <c r="D350" s="72"/>
      <c r="E350" s="72"/>
      <c r="F350" s="72"/>
      <c r="G350" s="72"/>
      <c r="H350" s="72"/>
      <c r="I350" s="72"/>
      <c r="J350" s="72"/>
    </row>
    <row r="351" spans="1:10" ht="14.25">
      <c r="A351" s="72"/>
      <c r="B351" s="72"/>
      <c r="C351" s="72"/>
      <c r="D351" s="72"/>
      <c r="E351" s="72"/>
      <c r="F351" s="72"/>
      <c r="G351" s="72"/>
      <c r="H351" s="72"/>
      <c r="I351" s="72"/>
      <c r="J351" s="72"/>
    </row>
    <row r="352" spans="1:10" ht="14.25">
      <c r="A352" s="72"/>
      <c r="B352" s="72"/>
      <c r="C352" s="72"/>
      <c r="D352" s="72"/>
      <c r="E352" s="72"/>
      <c r="F352" s="72"/>
      <c r="G352" s="72"/>
      <c r="H352" s="72"/>
      <c r="I352" s="72"/>
      <c r="J352" s="72"/>
    </row>
    <row r="353" spans="1:10" ht="14.25">
      <c r="A353" s="72"/>
      <c r="B353" s="72"/>
      <c r="C353" s="72"/>
      <c r="D353" s="72"/>
      <c r="E353" s="72"/>
      <c r="F353" s="72"/>
      <c r="G353" s="72"/>
      <c r="H353" s="72"/>
      <c r="I353" s="72"/>
      <c r="J353" s="72"/>
    </row>
    <row r="354" spans="1:10" ht="14.25">
      <c r="A354" s="72"/>
      <c r="B354" s="72"/>
      <c r="C354" s="72"/>
      <c r="D354" s="72"/>
      <c r="E354" s="72"/>
      <c r="F354" s="72"/>
      <c r="G354" s="72"/>
      <c r="H354" s="72"/>
      <c r="I354" s="72"/>
      <c r="J354" s="72"/>
    </row>
    <row r="355" spans="1:10" ht="14.25">
      <c r="A355" s="72"/>
      <c r="B355" s="72"/>
      <c r="C355" s="72"/>
      <c r="D355" s="72"/>
      <c r="E355" s="72"/>
      <c r="F355" s="72"/>
      <c r="G355" s="72"/>
      <c r="H355" s="72"/>
      <c r="I355" s="72"/>
      <c r="J355" s="72"/>
    </row>
    <row r="356" spans="1:10" ht="14.25">
      <c r="A356" s="72"/>
      <c r="B356" s="72"/>
      <c r="C356" s="72"/>
      <c r="D356" s="72"/>
      <c r="E356" s="72"/>
      <c r="F356" s="72"/>
      <c r="G356" s="72"/>
      <c r="H356" s="72"/>
      <c r="I356" s="72"/>
      <c r="J356" s="72"/>
    </row>
    <row r="357" spans="1:10" ht="14.25">
      <c r="A357" s="72"/>
      <c r="B357" s="72"/>
      <c r="C357" s="72"/>
      <c r="D357" s="72"/>
      <c r="E357" s="72"/>
      <c r="F357" s="72"/>
      <c r="G357" s="72"/>
      <c r="H357" s="72"/>
      <c r="I357" s="72"/>
      <c r="J357" s="72"/>
    </row>
    <row r="358" spans="1:10" ht="14.25">
      <c r="A358" s="72"/>
      <c r="B358" s="72"/>
      <c r="C358" s="72"/>
      <c r="D358" s="72"/>
      <c r="E358" s="72"/>
      <c r="F358" s="72"/>
      <c r="G358" s="72"/>
      <c r="H358" s="72"/>
      <c r="I358" s="72"/>
      <c r="J358" s="72"/>
    </row>
    <row r="359" spans="1:10" ht="14.25">
      <c r="A359" s="72"/>
      <c r="B359" s="72"/>
      <c r="C359" s="72"/>
      <c r="D359" s="72"/>
      <c r="E359" s="72"/>
      <c r="F359" s="72"/>
      <c r="G359" s="72"/>
      <c r="H359" s="72"/>
      <c r="I359" s="72"/>
      <c r="J359" s="72"/>
    </row>
    <row r="360" spans="1:10" ht="14.25">
      <c r="A360" s="72"/>
      <c r="B360" s="72"/>
      <c r="C360" s="72"/>
      <c r="D360" s="72"/>
      <c r="E360" s="72"/>
      <c r="F360" s="72"/>
      <c r="G360" s="72"/>
      <c r="H360" s="72"/>
      <c r="I360" s="72"/>
      <c r="J360" s="72"/>
    </row>
    <row r="361" spans="1:10" ht="14.25">
      <c r="A361" s="72"/>
      <c r="B361" s="72"/>
      <c r="C361" s="72"/>
      <c r="D361" s="72"/>
      <c r="E361" s="72"/>
      <c r="F361" s="72"/>
      <c r="G361" s="72"/>
      <c r="H361" s="72"/>
      <c r="I361" s="72"/>
      <c r="J361" s="72"/>
    </row>
    <row r="362" spans="1:10" ht="14.25">
      <c r="A362" s="72"/>
      <c r="B362" s="72"/>
      <c r="C362" s="72"/>
      <c r="D362" s="72"/>
      <c r="E362" s="72"/>
      <c r="F362" s="72"/>
      <c r="G362" s="72"/>
      <c r="H362" s="72"/>
      <c r="I362" s="72"/>
      <c r="J362" s="72"/>
    </row>
    <row r="363" spans="1:10" ht="14.25">
      <c r="A363" s="72"/>
      <c r="B363" s="72"/>
      <c r="C363" s="72"/>
      <c r="D363" s="72"/>
      <c r="E363" s="72"/>
      <c r="F363" s="72"/>
      <c r="G363" s="72"/>
      <c r="H363" s="72"/>
      <c r="I363" s="72"/>
      <c r="J363" s="72"/>
    </row>
    <row r="364" spans="1:10" ht="14.25">
      <c r="A364" s="72"/>
      <c r="B364" s="72"/>
      <c r="C364" s="72"/>
      <c r="D364" s="72"/>
      <c r="E364" s="72"/>
      <c r="F364" s="72"/>
      <c r="G364" s="72"/>
      <c r="H364" s="72"/>
      <c r="I364" s="72"/>
      <c r="J364" s="72"/>
    </row>
    <row r="365" spans="1:10" ht="14.25">
      <c r="A365" s="72"/>
      <c r="B365" s="72"/>
      <c r="C365" s="72"/>
      <c r="D365" s="72"/>
      <c r="E365" s="72"/>
      <c r="F365" s="72"/>
      <c r="G365" s="72"/>
      <c r="H365" s="72"/>
      <c r="I365" s="72"/>
      <c r="J365" s="72"/>
    </row>
    <row r="366" spans="1:10" ht="14.25">
      <c r="A366" s="72"/>
      <c r="B366" s="72"/>
      <c r="C366" s="72"/>
      <c r="D366" s="72"/>
      <c r="E366" s="72"/>
      <c r="F366" s="72"/>
      <c r="G366" s="72"/>
      <c r="H366" s="72"/>
      <c r="I366" s="72"/>
      <c r="J366" s="72"/>
    </row>
    <row r="367" spans="1:10" ht="14.25">
      <c r="A367" s="72"/>
      <c r="B367" s="72"/>
      <c r="C367" s="72"/>
      <c r="D367" s="72"/>
      <c r="E367" s="72"/>
      <c r="F367" s="72"/>
      <c r="G367" s="72"/>
      <c r="H367" s="72"/>
      <c r="I367" s="72"/>
      <c r="J367" s="72"/>
    </row>
    <row r="368" spans="1:10" ht="14.25">
      <c r="A368" s="72"/>
      <c r="B368" s="72"/>
      <c r="C368" s="72"/>
      <c r="D368" s="72"/>
      <c r="E368" s="72"/>
      <c r="F368" s="72"/>
      <c r="G368" s="72"/>
      <c r="H368" s="72"/>
      <c r="I368" s="72"/>
      <c r="J368" s="72"/>
    </row>
    <row r="369" spans="1:10" ht="14.25">
      <c r="A369" s="72"/>
      <c r="B369" s="72"/>
      <c r="C369" s="72"/>
      <c r="D369" s="72"/>
      <c r="E369" s="72"/>
      <c r="F369" s="72"/>
      <c r="G369" s="72"/>
      <c r="H369" s="72"/>
      <c r="I369" s="72"/>
      <c r="J369" s="72"/>
    </row>
    <row r="370" spans="1:10" ht="14.25">
      <c r="A370" s="72"/>
      <c r="B370" s="72"/>
      <c r="C370" s="72"/>
      <c r="D370" s="72"/>
      <c r="E370" s="72"/>
      <c r="F370" s="72"/>
      <c r="G370" s="72"/>
      <c r="H370" s="72"/>
      <c r="I370" s="72"/>
      <c r="J370" s="72"/>
    </row>
    <row r="371" spans="1:10" ht="14.25">
      <c r="A371" s="72"/>
      <c r="B371" s="72"/>
      <c r="C371" s="72"/>
      <c r="D371" s="72"/>
      <c r="E371" s="72"/>
      <c r="F371" s="72"/>
      <c r="G371" s="72"/>
      <c r="H371" s="72"/>
      <c r="I371" s="72"/>
      <c r="J371" s="72"/>
    </row>
    <row r="372" spans="1:10" ht="14.25">
      <c r="A372" s="72"/>
      <c r="B372" s="72"/>
      <c r="C372" s="72"/>
      <c r="D372" s="72"/>
      <c r="E372" s="72"/>
      <c r="F372" s="72"/>
      <c r="G372" s="72"/>
      <c r="H372" s="72"/>
      <c r="I372" s="72"/>
      <c r="J372" s="72"/>
    </row>
    <row r="373" spans="1:10" ht="14.25">
      <c r="A373" s="72"/>
      <c r="B373" s="72"/>
      <c r="C373" s="72"/>
      <c r="D373" s="72"/>
      <c r="E373" s="72"/>
      <c r="F373" s="72"/>
      <c r="G373" s="72"/>
      <c r="H373" s="72"/>
      <c r="I373" s="72"/>
      <c r="J373" s="72"/>
    </row>
    <row r="374" spans="1:10" ht="14.25">
      <c r="A374" s="72"/>
      <c r="B374" s="72"/>
      <c r="C374" s="72"/>
      <c r="D374" s="72"/>
      <c r="E374" s="72"/>
      <c r="F374" s="72"/>
      <c r="G374" s="72"/>
      <c r="H374" s="72"/>
      <c r="I374" s="72"/>
      <c r="J374" s="72"/>
    </row>
    <row r="375" spans="1:10" ht="14.25">
      <c r="A375" s="72"/>
      <c r="B375" s="72"/>
      <c r="C375" s="72"/>
      <c r="D375" s="72"/>
      <c r="E375" s="72"/>
      <c r="F375" s="72"/>
      <c r="G375" s="72"/>
      <c r="H375" s="72"/>
      <c r="I375" s="72"/>
      <c r="J375" s="72"/>
    </row>
    <row r="376" spans="1:10" ht="14.25">
      <c r="A376" s="72"/>
      <c r="B376" s="72"/>
      <c r="C376" s="72"/>
      <c r="D376" s="72"/>
      <c r="E376" s="72"/>
      <c r="F376" s="72"/>
      <c r="G376" s="72"/>
      <c r="H376" s="72"/>
      <c r="I376" s="72"/>
      <c r="J376" s="72"/>
    </row>
    <row r="377" spans="1:10" ht="14.25">
      <c r="A377" s="72"/>
      <c r="B377" s="72"/>
      <c r="C377" s="72"/>
      <c r="D377" s="72"/>
      <c r="E377" s="72"/>
      <c r="F377" s="72"/>
      <c r="G377" s="72"/>
      <c r="H377" s="72"/>
      <c r="I377" s="72"/>
      <c r="J377" s="72"/>
    </row>
    <row r="378" spans="1:10" ht="14.25">
      <c r="A378" s="72"/>
      <c r="B378" s="72"/>
      <c r="C378" s="72"/>
      <c r="D378" s="72"/>
      <c r="E378" s="72"/>
      <c r="F378" s="72"/>
      <c r="G378" s="72"/>
      <c r="H378" s="72"/>
      <c r="I378" s="72"/>
      <c r="J378" s="72"/>
    </row>
    <row r="379" spans="1:10" ht="14.25">
      <c r="A379" s="72"/>
      <c r="B379" s="72"/>
      <c r="C379" s="72"/>
      <c r="D379" s="72"/>
      <c r="E379" s="72"/>
      <c r="F379" s="72"/>
      <c r="G379" s="72"/>
      <c r="H379" s="72"/>
      <c r="I379" s="72"/>
      <c r="J379" s="72"/>
    </row>
    <row r="380" spans="1:10" ht="14.25">
      <c r="A380" s="72"/>
      <c r="B380" s="72"/>
      <c r="C380" s="72"/>
      <c r="D380" s="72"/>
      <c r="E380" s="72"/>
      <c r="F380" s="72"/>
      <c r="G380" s="72"/>
      <c r="H380" s="72"/>
      <c r="I380" s="72"/>
      <c r="J380" s="72"/>
    </row>
    <row r="381" spans="1:10" ht="14.25">
      <c r="A381" s="72"/>
      <c r="B381" s="72"/>
      <c r="C381" s="72"/>
      <c r="D381" s="72"/>
      <c r="E381" s="72"/>
      <c r="F381" s="72"/>
      <c r="G381" s="72"/>
      <c r="H381" s="72"/>
      <c r="I381" s="72"/>
      <c r="J381" s="72"/>
    </row>
    <row r="382" spans="1:10" ht="14.25">
      <c r="A382" s="72"/>
      <c r="B382" s="72"/>
      <c r="C382" s="72"/>
      <c r="D382" s="72"/>
      <c r="E382" s="72"/>
      <c r="F382" s="72"/>
      <c r="G382" s="72"/>
      <c r="H382" s="72"/>
      <c r="I382" s="72"/>
      <c r="J382" s="72"/>
    </row>
    <row r="383" spans="1:10" ht="14.25">
      <c r="A383" s="72"/>
      <c r="B383" s="72"/>
      <c r="C383" s="72"/>
      <c r="D383" s="72"/>
      <c r="E383" s="72"/>
      <c r="F383" s="72"/>
      <c r="G383" s="72"/>
      <c r="H383" s="72"/>
      <c r="I383" s="72"/>
      <c r="J383" s="72"/>
    </row>
    <row r="384" spans="1:10" ht="14.25">
      <c r="A384" s="72"/>
      <c r="B384" s="72"/>
      <c r="C384" s="72"/>
      <c r="D384" s="72"/>
      <c r="E384" s="72"/>
      <c r="F384" s="72"/>
      <c r="G384" s="72"/>
      <c r="H384" s="72"/>
      <c r="I384" s="72"/>
      <c r="J384" s="72"/>
    </row>
    <row r="385" spans="1:10" ht="14.25">
      <c r="A385" s="72"/>
      <c r="B385" s="72"/>
      <c r="C385" s="72"/>
      <c r="D385" s="72"/>
      <c r="E385" s="72"/>
      <c r="F385" s="72"/>
      <c r="G385" s="72"/>
      <c r="H385" s="72"/>
      <c r="I385" s="72"/>
      <c r="J385" s="72"/>
    </row>
    <row r="386" spans="1:10" ht="14.25">
      <c r="A386" s="72"/>
      <c r="B386" s="72"/>
      <c r="C386" s="72"/>
      <c r="D386" s="72"/>
      <c r="E386" s="72"/>
      <c r="F386" s="72"/>
      <c r="G386" s="72"/>
      <c r="H386" s="72"/>
      <c r="I386" s="72"/>
      <c r="J386" s="72"/>
    </row>
    <row r="387" spans="1:10" ht="14.25">
      <c r="A387" s="72"/>
      <c r="B387" s="72"/>
      <c r="C387" s="72"/>
      <c r="D387" s="72"/>
      <c r="E387" s="72"/>
      <c r="F387" s="72"/>
      <c r="G387" s="72"/>
      <c r="H387" s="72"/>
      <c r="I387" s="72"/>
      <c r="J387" s="72"/>
    </row>
    <row r="388" spans="1:10" ht="14.25">
      <c r="A388" s="72"/>
      <c r="B388" s="72"/>
      <c r="C388" s="72"/>
      <c r="D388" s="72"/>
      <c r="E388" s="72"/>
      <c r="F388" s="72"/>
      <c r="G388" s="72"/>
      <c r="H388" s="72"/>
      <c r="I388" s="72"/>
      <c r="J388" s="72"/>
    </row>
    <row r="389" spans="1:10" ht="14.25">
      <c r="A389" s="72"/>
      <c r="B389" s="72"/>
      <c r="C389" s="72"/>
      <c r="D389" s="72"/>
      <c r="E389" s="72"/>
      <c r="F389" s="72"/>
      <c r="G389" s="72"/>
      <c r="H389" s="72"/>
      <c r="I389" s="72"/>
      <c r="J389" s="72"/>
    </row>
    <row r="390" spans="1:10" ht="14.25">
      <c r="A390" s="72"/>
      <c r="B390" s="72"/>
      <c r="C390" s="72"/>
      <c r="D390" s="72"/>
      <c r="E390" s="72"/>
      <c r="F390" s="72"/>
      <c r="G390" s="72"/>
      <c r="H390" s="72"/>
      <c r="I390" s="72"/>
      <c r="J390" s="72"/>
    </row>
    <row r="391" spans="1:10" ht="14.25">
      <c r="A391" s="72"/>
      <c r="B391" s="72"/>
      <c r="C391" s="72"/>
      <c r="D391" s="72"/>
      <c r="E391" s="72"/>
      <c r="F391" s="72"/>
      <c r="G391" s="72"/>
      <c r="H391" s="72"/>
      <c r="I391" s="72"/>
      <c r="J391" s="72"/>
    </row>
    <row r="392" spans="1:10" ht="14.25">
      <c r="A392" s="72"/>
      <c r="B392" s="72"/>
      <c r="C392" s="72"/>
      <c r="D392" s="72"/>
      <c r="E392" s="72"/>
      <c r="F392" s="72"/>
      <c r="G392" s="72"/>
      <c r="H392" s="72"/>
      <c r="I392" s="72"/>
      <c r="J392" s="72"/>
    </row>
    <row r="393" spans="1:10" ht="14.25">
      <c r="A393" s="72"/>
      <c r="B393" s="72"/>
      <c r="C393" s="72"/>
      <c r="D393" s="72"/>
      <c r="E393" s="72"/>
      <c r="F393" s="72"/>
      <c r="G393" s="72"/>
      <c r="H393" s="72"/>
      <c r="I393" s="72"/>
      <c r="J393" s="72"/>
    </row>
    <row r="394" spans="1:10" ht="14.25">
      <c r="A394" s="72"/>
      <c r="B394" s="72"/>
      <c r="C394" s="72"/>
      <c r="D394" s="72"/>
      <c r="E394" s="72"/>
      <c r="F394" s="72"/>
      <c r="G394" s="72"/>
      <c r="H394" s="72"/>
      <c r="I394" s="72"/>
      <c r="J394" s="72"/>
    </row>
    <row r="395" spans="1:10" ht="14.25">
      <c r="A395" s="72"/>
      <c r="B395" s="72"/>
      <c r="C395" s="72"/>
      <c r="D395" s="72"/>
      <c r="E395" s="72"/>
      <c r="F395" s="72"/>
      <c r="G395" s="72"/>
      <c r="H395" s="72"/>
      <c r="I395" s="72"/>
      <c r="J395" s="72"/>
    </row>
    <row r="396" spans="1:10" ht="14.25">
      <c r="A396" s="72"/>
      <c r="B396" s="72"/>
      <c r="C396" s="72"/>
      <c r="D396" s="72"/>
      <c r="E396" s="72"/>
      <c r="F396" s="72"/>
      <c r="G396" s="72"/>
      <c r="H396" s="72"/>
      <c r="I396" s="72"/>
      <c r="J396" s="72"/>
    </row>
    <row r="397" spans="1:10" ht="14.25">
      <c r="A397" s="72"/>
      <c r="B397" s="72"/>
      <c r="C397" s="72"/>
      <c r="D397" s="72"/>
      <c r="E397" s="72"/>
      <c r="F397" s="72"/>
      <c r="G397" s="72"/>
      <c r="H397" s="72"/>
      <c r="I397" s="72"/>
      <c r="J397" s="72"/>
    </row>
    <row r="398" spans="1:10" ht="14.25">
      <c r="A398" s="72"/>
      <c r="B398" s="72"/>
      <c r="C398" s="72"/>
      <c r="D398" s="72"/>
      <c r="E398" s="72"/>
      <c r="F398" s="72"/>
      <c r="G398" s="72"/>
      <c r="H398" s="72"/>
      <c r="I398" s="72"/>
      <c r="J398" s="72"/>
    </row>
    <row r="399" spans="1:10" ht="14.25">
      <c r="A399" s="72"/>
      <c r="B399" s="72"/>
      <c r="C399" s="72"/>
      <c r="D399" s="72"/>
      <c r="E399" s="72"/>
      <c r="F399" s="72"/>
      <c r="G399" s="72"/>
      <c r="H399" s="72"/>
      <c r="I399" s="72"/>
      <c r="J399" s="72"/>
    </row>
    <row r="400" spans="1:10" ht="14.25">
      <c r="A400" s="72"/>
      <c r="B400" s="72"/>
      <c r="C400" s="72"/>
      <c r="D400" s="72"/>
      <c r="E400" s="72"/>
      <c r="F400" s="72"/>
      <c r="G400" s="72"/>
      <c r="H400" s="72"/>
      <c r="I400" s="72"/>
      <c r="J400" s="72"/>
    </row>
    <row r="401" spans="1:10" ht="14.25">
      <c r="A401" s="72"/>
      <c r="B401" s="72"/>
      <c r="C401" s="72"/>
      <c r="D401" s="72"/>
      <c r="E401" s="72"/>
      <c r="F401" s="72"/>
      <c r="G401" s="72"/>
      <c r="H401" s="72"/>
      <c r="I401" s="72"/>
      <c r="J401" s="72"/>
    </row>
    <row r="402" spans="1:10" ht="14.25">
      <c r="A402" s="72"/>
      <c r="B402" s="72"/>
      <c r="C402" s="72"/>
      <c r="D402" s="72"/>
      <c r="E402" s="72"/>
      <c r="F402" s="72"/>
      <c r="G402" s="72"/>
      <c r="H402" s="72"/>
      <c r="I402" s="72"/>
      <c r="J402" s="72"/>
    </row>
    <row r="403" spans="1:10" ht="14.25">
      <c r="A403" s="72"/>
      <c r="B403" s="72"/>
      <c r="C403" s="72"/>
      <c r="D403" s="72"/>
      <c r="E403" s="72"/>
      <c r="F403" s="72"/>
      <c r="G403" s="72"/>
      <c r="H403" s="72"/>
      <c r="I403" s="72"/>
      <c r="J403" s="72"/>
    </row>
    <row r="404" spans="1:10" ht="14.25">
      <c r="A404" s="72"/>
      <c r="B404" s="72"/>
      <c r="C404" s="72"/>
      <c r="D404" s="72"/>
      <c r="E404" s="72"/>
      <c r="F404" s="72"/>
      <c r="G404" s="72"/>
      <c r="H404" s="72"/>
      <c r="I404" s="72"/>
      <c r="J404" s="72"/>
    </row>
    <row r="405" spans="1:10" ht="14.25">
      <c r="A405" s="72"/>
      <c r="B405" s="72"/>
      <c r="C405" s="72"/>
      <c r="D405" s="72"/>
      <c r="E405" s="72"/>
      <c r="F405" s="72"/>
      <c r="G405" s="72"/>
      <c r="H405" s="72"/>
      <c r="I405" s="72"/>
      <c r="J405" s="72"/>
    </row>
    <row r="406" spans="1:10" ht="14.25">
      <c r="A406" s="72"/>
      <c r="B406" s="72"/>
      <c r="C406" s="72"/>
      <c r="D406" s="72"/>
      <c r="E406" s="72"/>
      <c r="F406" s="72"/>
      <c r="G406" s="72"/>
      <c r="H406" s="72"/>
      <c r="I406" s="72"/>
      <c r="J406" s="72"/>
    </row>
    <row r="407" spans="1:10" ht="14.25">
      <c r="A407" s="72"/>
      <c r="B407" s="72"/>
      <c r="C407" s="72"/>
      <c r="D407" s="72"/>
      <c r="E407" s="72"/>
      <c r="F407" s="72"/>
      <c r="G407" s="72"/>
      <c r="H407" s="72"/>
      <c r="I407" s="72"/>
      <c r="J407" s="72"/>
    </row>
    <row r="408" spans="1:10" ht="14.25">
      <c r="A408" s="72"/>
      <c r="B408" s="72"/>
      <c r="C408" s="72"/>
      <c r="D408" s="72"/>
      <c r="E408" s="72"/>
      <c r="F408" s="72"/>
      <c r="G408" s="72"/>
      <c r="H408" s="72"/>
      <c r="I408" s="72"/>
      <c r="J408" s="72"/>
    </row>
    <row r="409" spans="1:10" ht="14.25">
      <c r="A409" s="72"/>
      <c r="B409" s="72"/>
      <c r="C409" s="72"/>
      <c r="D409" s="72"/>
      <c r="E409" s="72"/>
      <c r="F409" s="72"/>
      <c r="G409" s="72"/>
      <c r="H409" s="72"/>
      <c r="I409" s="72"/>
      <c r="J409" s="72"/>
    </row>
    <row r="410" spans="1:10" ht="14.25">
      <c r="A410" s="72"/>
      <c r="B410" s="72"/>
      <c r="C410" s="72"/>
      <c r="D410" s="72"/>
      <c r="E410" s="72"/>
      <c r="F410" s="72"/>
      <c r="G410" s="72"/>
      <c r="H410" s="72"/>
      <c r="I410" s="72"/>
      <c r="J410" s="72"/>
    </row>
    <row r="411" spans="1:10" ht="14.25">
      <c r="A411" s="72"/>
      <c r="B411" s="72"/>
      <c r="C411" s="72"/>
      <c r="D411" s="72"/>
      <c r="E411" s="72"/>
      <c r="F411" s="72"/>
      <c r="G411" s="72"/>
      <c r="H411" s="72"/>
      <c r="I411" s="72"/>
      <c r="J411" s="72"/>
    </row>
    <row r="412" spans="1:10" ht="14.25">
      <c r="A412" s="72"/>
      <c r="B412" s="72"/>
      <c r="C412" s="72"/>
      <c r="D412" s="72"/>
      <c r="E412" s="72"/>
      <c r="F412" s="72"/>
      <c r="G412" s="72"/>
      <c r="H412" s="72"/>
      <c r="I412" s="72"/>
      <c r="J412" s="72"/>
    </row>
    <row r="413" spans="1:10" ht="14.25">
      <c r="A413" s="72"/>
      <c r="B413" s="72"/>
      <c r="C413" s="72"/>
      <c r="D413" s="72"/>
      <c r="E413" s="72"/>
      <c r="F413" s="72"/>
      <c r="G413" s="72"/>
      <c r="H413" s="72"/>
      <c r="I413" s="72"/>
      <c r="J413" s="72"/>
    </row>
    <row r="414" spans="1:10" ht="14.25">
      <c r="A414" s="72"/>
      <c r="B414" s="72"/>
      <c r="C414" s="72"/>
      <c r="D414" s="72"/>
      <c r="E414" s="72"/>
      <c r="F414" s="72"/>
      <c r="G414" s="72"/>
      <c r="H414" s="72"/>
      <c r="I414" s="72"/>
      <c r="J414" s="72"/>
    </row>
    <row r="415" spans="1:10" ht="14.25">
      <c r="A415" s="72"/>
      <c r="B415" s="72"/>
      <c r="C415" s="72"/>
      <c r="D415" s="72"/>
      <c r="E415" s="72"/>
      <c r="F415" s="72"/>
      <c r="G415" s="72"/>
      <c r="H415" s="72"/>
      <c r="I415" s="72"/>
      <c r="J415" s="72"/>
    </row>
    <row r="416" spans="1:10" ht="14.25">
      <c r="A416" s="72"/>
      <c r="B416" s="72"/>
      <c r="C416" s="72"/>
      <c r="D416" s="72"/>
      <c r="E416" s="72"/>
      <c r="F416" s="72"/>
      <c r="G416" s="72"/>
      <c r="H416" s="72"/>
      <c r="I416" s="72"/>
      <c r="J416" s="72"/>
    </row>
    <row r="417" spans="1:10" ht="14.25">
      <c r="A417" s="72"/>
      <c r="B417" s="72"/>
      <c r="C417" s="72"/>
      <c r="D417" s="72"/>
      <c r="E417" s="72"/>
      <c r="F417" s="72"/>
      <c r="G417" s="72"/>
      <c r="H417" s="72"/>
      <c r="I417" s="72"/>
      <c r="J417" s="72"/>
    </row>
    <row r="418" spans="1:10" ht="14.25">
      <c r="A418" s="72"/>
      <c r="B418" s="72"/>
      <c r="C418" s="72"/>
      <c r="D418" s="72"/>
      <c r="E418" s="72"/>
      <c r="F418" s="72"/>
      <c r="G418" s="72"/>
      <c r="H418" s="72"/>
      <c r="I418" s="72"/>
      <c r="J418" s="72"/>
    </row>
    <row r="419" spans="1:10" ht="14.25">
      <c r="A419" s="72"/>
      <c r="B419" s="72"/>
      <c r="C419" s="72"/>
      <c r="D419" s="72"/>
      <c r="E419" s="72"/>
      <c r="F419" s="72"/>
      <c r="G419" s="72"/>
      <c r="H419" s="72"/>
      <c r="I419" s="72"/>
      <c r="J419" s="72"/>
    </row>
    <row r="420" spans="1:10" ht="14.25">
      <c r="A420" s="72"/>
      <c r="B420" s="72"/>
      <c r="C420" s="72"/>
      <c r="D420" s="72"/>
      <c r="E420" s="72"/>
      <c r="F420" s="72"/>
      <c r="G420" s="72"/>
      <c r="H420" s="72"/>
      <c r="I420" s="72"/>
      <c r="J420" s="72"/>
    </row>
    <row r="421" spans="1:10" ht="14.25">
      <c r="A421" s="72"/>
      <c r="B421" s="72"/>
      <c r="C421" s="72"/>
      <c r="D421" s="72"/>
      <c r="E421" s="72"/>
      <c r="F421" s="72"/>
      <c r="G421" s="72"/>
      <c r="H421" s="72"/>
      <c r="I421" s="72"/>
      <c r="J421" s="72"/>
    </row>
    <row r="422" spans="1:10" ht="14.25">
      <c r="A422" s="72"/>
      <c r="B422" s="72"/>
      <c r="C422" s="72"/>
      <c r="D422" s="72"/>
      <c r="E422" s="72"/>
      <c r="F422" s="72"/>
      <c r="G422" s="72"/>
      <c r="H422" s="72"/>
      <c r="I422" s="72"/>
      <c r="J422" s="72"/>
    </row>
    <row r="423" spans="1:10" ht="14.25">
      <c r="A423" s="72"/>
      <c r="B423" s="72"/>
      <c r="C423" s="72"/>
      <c r="D423" s="72"/>
      <c r="E423" s="72"/>
      <c r="F423" s="72"/>
      <c r="G423" s="72"/>
      <c r="H423" s="72"/>
      <c r="I423" s="72"/>
      <c r="J423" s="72"/>
    </row>
  </sheetData>
  <mergeCells count="12">
    <mergeCell ref="H79:J79"/>
    <mergeCell ref="E37:E38"/>
    <mergeCell ref="F37:F38"/>
    <mergeCell ref="G37:G38"/>
    <mergeCell ref="A55:H55"/>
    <mergeCell ref="A75:I75"/>
    <mergeCell ref="B79:D79"/>
    <mergeCell ref="E79:G79"/>
    <mergeCell ref="A37:A38"/>
    <mergeCell ref="B37:B38"/>
    <mergeCell ref="C37:C38"/>
    <mergeCell ref="D37:D38"/>
  </mergeCells>
  <printOptions/>
  <pageMargins left="0.75" right="0.75" top="1" bottom="1" header="0.5" footer="0.5"/>
  <pageSetup horizontalDpi="600" verticalDpi="600" orientation="portrait" paperSize="9" scale="82" r:id="rId1"/>
  <rowBreaks count="1" manualBreakCount="1">
    <brk id="55" max="9" man="1"/>
  </rowBreaks>
</worksheet>
</file>

<file path=xl/worksheets/sheet5.xml><?xml version="1.0" encoding="utf-8"?>
<worksheet xmlns="http://schemas.openxmlformats.org/spreadsheetml/2006/main" xmlns:r="http://schemas.openxmlformats.org/officeDocument/2006/relationships">
  <dimension ref="A2:E54"/>
  <sheetViews>
    <sheetView view="pageBreakPreview" zoomScaleSheetLayoutView="100" workbookViewId="0" topLeftCell="A19">
      <selection activeCell="A2" sqref="A2"/>
    </sheetView>
  </sheetViews>
  <sheetFormatPr defaultColWidth="9.00390625" defaultRowHeight="14.25"/>
  <cols>
    <col min="1" max="1" width="22.25390625" style="72" customWidth="1"/>
    <col min="2" max="5" width="10.25390625" style="72" customWidth="1"/>
    <col min="6" max="6" width="22.25390625" style="72" customWidth="1"/>
    <col min="7" max="16384" width="9.00390625" style="72" customWidth="1"/>
  </cols>
  <sheetData>
    <row r="2" ht="16.5" thickBot="1">
      <c r="A2" s="181" t="s">
        <v>369</v>
      </c>
    </row>
    <row r="3" spans="1:5" ht="9" customHeight="1">
      <c r="A3" s="209"/>
      <c r="B3" s="209"/>
      <c r="C3" s="209"/>
      <c r="D3" s="209"/>
      <c r="E3" s="209"/>
    </row>
    <row r="4" spans="1:5" ht="33.75">
      <c r="A4" s="24"/>
      <c r="B4" s="11" t="s">
        <v>370</v>
      </c>
      <c r="C4" s="11" t="s">
        <v>113</v>
      </c>
      <c r="D4" s="11" t="s">
        <v>371</v>
      </c>
      <c r="E4" s="11" t="s">
        <v>113</v>
      </c>
    </row>
    <row r="5" spans="1:5" ht="9" customHeight="1" thickBot="1">
      <c r="A5" s="25"/>
      <c r="B5" s="25"/>
      <c r="C5" s="25"/>
      <c r="D5" s="25"/>
      <c r="E5" s="25"/>
    </row>
    <row r="6" spans="1:5" ht="15" thickBot="1">
      <c r="A6" s="207" t="s">
        <v>372</v>
      </c>
      <c r="B6" s="210">
        <v>207463582.58999997</v>
      </c>
      <c r="C6" s="211">
        <v>0.9329401467557294</v>
      </c>
      <c r="D6" s="210">
        <v>1442230</v>
      </c>
      <c r="E6" s="211">
        <v>0.05117484671284206</v>
      </c>
    </row>
    <row r="7" spans="1:5" ht="15" thickBot="1">
      <c r="A7" s="203" t="s">
        <v>373</v>
      </c>
      <c r="B7" s="212">
        <v>10812160</v>
      </c>
      <c r="C7" s="213">
        <v>0.048621054409732536</v>
      </c>
      <c r="D7" s="212">
        <v>2237937</v>
      </c>
      <c r="E7" s="213">
        <v>0.0794090283297377</v>
      </c>
    </row>
    <row r="8" spans="1:5" ht="15" thickBot="1">
      <c r="A8" s="205" t="s">
        <v>374</v>
      </c>
      <c r="B8" s="214">
        <v>4100348</v>
      </c>
      <c r="C8" s="215">
        <v>0.018438798834537962</v>
      </c>
      <c r="D8" s="214">
        <v>24502233</v>
      </c>
      <c r="E8" s="215">
        <v>0.8694161249574203</v>
      </c>
    </row>
    <row r="9" ht="9" customHeight="1">
      <c r="A9" s="199" t="s">
        <v>375</v>
      </c>
    </row>
    <row r="10" ht="15.75">
      <c r="A10" s="216"/>
    </row>
    <row r="11" ht="16.5" thickBot="1">
      <c r="A11" s="181" t="s">
        <v>406</v>
      </c>
    </row>
    <row r="12" spans="1:5" ht="9" customHeight="1">
      <c r="A12" s="209"/>
      <c r="B12" s="209"/>
      <c r="C12" s="209"/>
      <c r="D12" s="209"/>
      <c r="E12" s="209"/>
    </row>
    <row r="13" spans="1:5" ht="14.25">
      <c r="A13" s="24"/>
      <c r="B13" s="11" t="s">
        <v>376</v>
      </c>
      <c r="C13" s="11" t="s">
        <v>2</v>
      </c>
      <c r="D13" s="11" t="s">
        <v>3</v>
      </c>
      <c r="E13" s="11" t="s">
        <v>4</v>
      </c>
    </row>
    <row r="14" spans="1:5" ht="9" customHeight="1" thickBot="1">
      <c r="A14" s="24"/>
      <c r="B14" s="24"/>
      <c r="C14" s="24"/>
      <c r="D14" s="24"/>
      <c r="E14" s="24"/>
    </row>
    <row r="15" spans="1:5" ht="15" thickBot="1">
      <c r="A15" s="201" t="s">
        <v>149</v>
      </c>
      <c r="B15" s="217">
        <v>37</v>
      </c>
      <c r="C15" s="211">
        <v>0.5899999620098546</v>
      </c>
      <c r="D15" s="211">
        <v>0.7966038863710739</v>
      </c>
      <c r="E15" s="218">
        <v>1626.2705994695812</v>
      </c>
    </row>
    <row r="16" spans="1:5" ht="15" thickBot="1">
      <c r="A16" s="203" t="s">
        <v>377</v>
      </c>
      <c r="B16" s="219">
        <v>17</v>
      </c>
      <c r="C16" s="213">
        <v>0.6324092323195237</v>
      </c>
      <c r="D16" s="213">
        <v>0.8538638723408348</v>
      </c>
      <c r="E16" s="220">
        <v>1847.550472945448</v>
      </c>
    </row>
    <row r="17" spans="1:5" ht="15" thickBot="1">
      <c r="A17" s="203" t="s">
        <v>378</v>
      </c>
      <c r="B17" s="219">
        <v>10</v>
      </c>
      <c r="C17" s="213">
        <v>0.9303638680892624</v>
      </c>
      <c r="D17" s="213">
        <v>0.9831600716230614</v>
      </c>
      <c r="E17" s="220">
        <v>7166.063284209495</v>
      </c>
    </row>
    <row r="18" spans="1:5" ht="15" thickBot="1">
      <c r="A18" s="205" t="s">
        <v>379</v>
      </c>
      <c r="B18" s="221">
        <v>10</v>
      </c>
      <c r="C18" s="215">
        <v>0.8945045640028603</v>
      </c>
      <c r="D18" s="215">
        <v>0.999295425656554</v>
      </c>
      <c r="E18" s="222">
        <v>3717.6220717023966</v>
      </c>
    </row>
    <row r="19" ht="9" customHeight="1">
      <c r="A19" s="199" t="s">
        <v>380</v>
      </c>
    </row>
    <row r="20" spans="1:5" ht="19.5" customHeight="1">
      <c r="A20" s="302" t="s">
        <v>381</v>
      </c>
      <c r="B20" s="298"/>
      <c r="C20" s="298"/>
      <c r="D20" s="298"/>
      <c r="E20" s="298"/>
    </row>
    <row r="21" ht="9" customHeight="1">
      <c r="A21" s="200" t="s">
        <v>382</v>
      </c>
    </row>
    <row r="22" ht="9" customHeight="1">
      <c r="A22" s="200" t="s">
        <v>383</v>
      </c>
    </row>
    <row r="23" ht="9" customHeight="1">
      <c r="A23" s="200" t="s">
        <v>384</v>
      </c>
    </row>
    <row r="24" ht="9" customHeight="1">
      <c r="A24" s="199" t="s">
        <v>385</v>
      </c>
    </row>
    <row r="25" spans="1:5" ht="20.25" customHeight="1">
      <c r="A25" s="302" t="s">
        <v>386</v>
      </c>
      <c r="B25" s="298"/>
      <c r="C25" s="298"/>
      <c r="D25" s="298"/>
      <c r="E25" s="298"/>
    </row>
    <row r="26" ht="15.75">
      <c r="A26" s="216"/>
    </row>
    <row r="27" ht="16.5" thickBot="1">
      <c r="A27" s="181" t="s">
        <v>407</v>
      </c>
    </row>
    <row r="28" spans="1:4" ht="9" customHeight="1">
      <c r="A28" s="209"/>
      <c r="B28" s="209"/>
      <c r="C28" s="209"/>
      <c r="D28" s="209"/>
    </row>
    <row r="29" spans="1:4" ht="14.25">
      <c r="A29" s="24"/>
      <c r="B29" s="11" t="s">
        <v>387</v>
      </c>
      <c r="C29" s="11" t="s">
        <v>388</v>
      </c>
      <c r="D29" s="11" t="s">
        <v>389</v>
      </c>
    </row>
    <row r="30" spans="1:4" ht="9" customHeight="1" thickBot="1">
      <c r="A30" s="24"/>
      <c r="B30" s="24"/>
      <c r="C30" s="24"/>
      <c r="D30" s="24"/>
    </row>
    <row r="31" spans="1:4" ht="15" thickBot="1">
      <c r="A31" s="201" t="s">
        <v>390</v>
      </c>
      <c r="B31" s="210">
        <v>7496548</v>
      </c>
      <c r="C31" s="210">
        <v>62688372.36</v>
      </c>
      <c r="D31" s="210">
        <v>152191170.23000002</v>
      </c>
    </row>
    <row r="32" spans="1:4" ht="15" thickBot="1">
      <c r="A32" s="203" t="s">
        <v>143</v>
      </c>
      <c r="B32" s="212">
        <v>2294</v>
      </c>
      <c r="C32" s="212">
        <v>2958985.88</v>
      </c>
      <c r="D32" s="212">
        <v>8220</v>
      </c>
    </row>
    <row r="33" spans="1:4" ht="15" thickBot="1">
      <c r="A33" s="203" t="s">
        <v>142</v>
      </c>
      <c r="B33" s="212">
        <v>209279</v>
      </c>
      <c r="C33" s="212">
        <v>24419208.8</v>
      </c>
      <c r="D33" s="212">
        <v>5018506.23</v>
      </c>
    </row>
    <row r="34" spans="1:4" ht="15" thickBot="1">
      <c r="A34" s="203" t="s">
        <v>391</v>
      </c>
      <c r="B34" s="212">
        <v>3573754</v>
      </c>
      <c r="C34" s="212">
        <v>2067568.74</v>
      </c>
      <c r="D34" s="219">
        <v>0</v>
      </c>
    </row>
    <row r="35" spans="1:4" ht="15" thickBot="1">
      <c r="A35" s="203" t="s">
        <v>392</v>
      </c>
      <c r="B35" s="219">
        <v>0</v>
      </c>
      <c r="C35" s="212">
        <v>0</v>
      </c>
      <c r="D35" s="212">
        <v>0</v>
      </c>
    </row>
    <row r="36" spans="1:4" ht="15" thickBot="1">
      <c r="A36" s="203" t="s">
        <v>393</v>
      </c>
      <c r="B36" s="212">
        <v>3618765</v>
      </c>
      <c r="C36" s="212">
        <v>8390820.94</v>
      </c>
      <c r="D36" s="212">
        <v>2620647</v>
      </c>
    </row>
    <row r="37" spans="1:4" ht="15" thickBot="1">
      <c r="A37" s="203" t="s">
        <v>394</v>
      </c>
      <c r="B37" s="219">
        <v>0</v>
      </c>
      <c r="C37" s="212">
        <v>49693</v>
      </c>
      <c r="D37" s="212">
        <v>37711748</v>
      </c>
    </row>
    <row r="38" spans="1:4" ht="15" thickBot="1">
      <c r="A38" s="203" t="s">
        <v>395</v>
      </c>
      <c r="B38" s="212">
        <v>92456</v>
      </c>
      <c r="C38" s="219">
        <v>0</v>
      </c>
      <c r="D38" s="219">
        <v>0</v>
      </c>
    </row>
    <row r="39" spans="1:4" ht="15" thickBot="1">
      <c r="A39" s="203" t="s">
        <v>396</v>
      </c>
      <c r="B39" s="212">
        <v>0</v>
      </c>
      <c r="C39" s="212">
        <v>12011335</v>
      </c>
      <c r="D39" s="212">
        <v>52525145</v>
      </c>
    </row>
    <row r="40" spans="1:4" ht="15" thickBot="1">
      <c r="A40" s="203" t="s">
        <v>397</v>
      </c>
      <c r="B40" s="219">
        <v>0</v>
      </c>
      <c r="C40" s="212">
        <v>3011857</v>
      </c>
      <c r="D40" s="212">
        <v>10828345</v>
      </c>
    </row>
    <row r="41" spans="1:4" ht="15" thickBot="1">
      <c r="A41" s="203" t="s">
        <v>398</v>
      </c>
      <c r="B41" s="212">
        <v>0</v>
      </c>
      <c r="C41" s="212">
        <v>9778903</v>
      </c>
      <c r="D41" s="212">
        <v>43313493</v>
      </c>
    </row>
    <row r="42" spans="1:4" ht="15" thickBot="1">
      <c r="A42" s="205" t="s">
        <v>399</v>
      </c>
      <c r="B42" s="221">
        <v>0</v>
      </c>
      <c r="C42" s="214">
        <v>0</v>
      </c>
      <c r="D42" s="214">
        <v>165066</v>
      </c>
    </row>
    <row r="43" spans="1:5" ht="18" customHeight="1">
      <c r="A43" s="302" t="s">
        <v>400</v>
      </c>
      <c r="B43" s="298"/>
      <c r="C43" s="298"/>
      <c r="D43" s="298"/>
      <c r="E43" s="298"/>
    </row>
    <row r="44" spans="1:5" ht="18.75" customHeight="1">
      <c r="A44" s="302" t="s">
        <v>401</v>
      </c>
      <c r="B44" s="298"/>
      <c r="C44" s="298"/>
      <c r="D44" s="298"/>
      <c r="E44" s="298"/>
    </row>
    <row r="45" ht="9" customHeight="1">
      <c r="A45" s="199" t="s">
        <v>402</v>
      </c>
    </row>
    <row r="47" ht="16.5" thickBot="1">
      <c r="A47" s="181" t="s">
        <v>408</v>
      </c>
    </row>
    <row r="48" spans="1:4" ht="9" customHeight="1">
      <c r="A48" s="223"/>
      <c r="B48" s="223"/>
      <c r="C48" s="223"/>
      <c r="D48" s="223"/>
    </row>
    <row r="49" spans="1:4" ht="14.25">
      <c r="A49" s="24"/>
      <c r="B49" s="11" t="s">
        <v>184</v>
      </c>
      <c r="C49" s="11" t="s">
        <v>403</v>
      </c>
      <c r="D49" s="11" t="s">
        <v>186</v>
      </c>
    </row>
    <row r="50" spans="1:4" ht="9" customHeight="1" thickBot="1">
      <c r="A50" s="25"/>
      <c r="B50" s="25"/>
      <c r="C50" s="25"/>
      <c r="D50" s="25"/>
    </row>
    <row r="51" spans="1:4" ht="15" thickBot="1">
      <c r="A51" s="201" t="s">
        <v>149</v>
      </c>
      <c r="B51" s="211">
        <v>0.10779743</v>
      </c>
      <c r="C51" s="211">
        <v>0.28140011362958606</v>
      </c>
      <c r="D51" s="211">
        <v>303.8918918918919</v>
      </c>
    </row>
    <row r="52" spans="1:4" ht="15" thickBot="1">
      <c r="A52" s="203" t="s">
        <v>404</v>
      </c>
      <c r="B52" s="213">
        <v>0.10779743</v>
      </c>
      <c r="C52" s="213">
        <v>0.14009227000000002</v>
      </c>
      <c r="D52" s="213">
        <v>0.29432122</v>
      </c>
    </row>
    <row r="53" spans="1:4" ht="15" thickBot="1">
      <c r="A53" s="203" t="s">
        <v>405</v>
      </c>
      <c r="B53" s="213">
        <v>0.1414928366185807</v>
      </c>
      <c r="C53" s="213">
        <v>0.9247451888294931</v>
      </c>
      <c r="D53" s="213">
        <v>5.976659901420701</v>
      </c>
    </row>
    <row r="54" spans="1:4" ht="15" thickBot="1">
      <c r="A54" s="205" t="s">
        <v>374</v>
      </c>
      <c r="B54" s="215">
        <v>0.2651425363358493</v>
      </c>
      <c r="C54" s="215">
        <v>1.1045323820387176</v>
      </c>
      <c r="D54" s="215">
        <v>303.8918918918919</v>
      </c>
    </row>
  </sheetData>
  <mergeCells count="4">
    <mergeCell ref="A20:E20"/>
    <mergeCell ref="A25:E25"/>
    <mergeCell ref="A43:E43"/>
    <mergeCell ref="A44:E44"/>
  </mergeCells>
  <printOptions/>
  <pageMargins left="0.75" right="0.75" top="1" bottom="1" header="0.5" footer="0.5"/>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K31"/>
  <sheetViews>
    <sheetView view="pageBreakPreview" zoomScaleSheetLayoutView="100" workbookViewId="0" topLeftCell="A1">
      <selection activeCell="A22" sqref="A22"/>
    </sheetView>
  </sheetViews>
  <sheetFormatPr defaultColWidth="9.00390625" defaultRowHeight="14.25"/>
  <cols>
    <col min="1" max="1" width="16.50390625" style="94" customWidth="1"/>
    <col min="2" max="4" width="8.75390625" style="94" customWidth="1"/>
    <col min="5" max="16384" width="8.00390625" style="94" customWidth="1"/>
  </cols>
  <sheetData>
    <row r="1" ht="16.5" thickBot="1">
      <c r="A1" s="93" t="s">
        <v>335</v>
      </c>
    </row>
    <row r="2" spans="1:4" ht="9" customHeight="1">
      <c r="A2" s="139"/>
      <c r="B2" s="139"/>
      <c r="C2" s="139"/>
      <c r="D2" s="139"/>
    </row>
    <row r="3" spans="1:4" ht="13.5">
      <c r="A3" s="2"/>
      <c r="B3" s="1" t="s">
        <v>336</v>
      </c>
      <c r="C3" s="1" t="s">
        <v>337</v>
      </c>
      <c r="D3" s="1" t="s">
        <v>149</v>
      </c>
    </row>
    <row r="4" spans="1:4" ht="9" customHeight="1" thickBot="1">
      <c r="A4" s="13"/>
      <c r="B4" s="13"/>
      <c r="C4" s="13"/>
      <c r="D4" s="13"/>
    </row>
    <row r="5" spans="1:4" ht="13.5" thickBot="1">
      <c r="A5" s="100" t="s">
        <v>338</v>
      </c>
      <c r="B5" s="140">
        <f>SUM(B6:B7)</f>
        <v>472392078.03700006</v>
      </c>
      <c r="C5" s="140">
        <f>SUM(C6:C7)</f>
        <v>98435058.799</v>
      </c>
      <c r="D5" s="140">
        <f>SUM(D6:D7)</f>
        <v>570827136.836</v>
      </c>
    </row>
    <row r="6" spans="1:4" ht="13.5" thickBot="1">
      <c r="A6" s="96" t="s">
        <v>339</v>
      </c>
      <c r="B6" s="141">
        <v>85163783.317</v>
      </c>
      <c r="C6" s="141">
        <v>76970229.449</v>
      </c>
      <c r="D6" s="141">
        <v>162134012.766</v>
      </c>
    </row>
    <row r="7" spans="1:4" ht="13.5" thickBot="1">
      <c r="A7" s="97" t="s">
        <v>340</v>
      </c>
      <c r="B7" s="142">
        <v>387228294.72</v>
      </c>
      <c r="C7" s="142">
        <v>21464829.35</v>
      </c>
      <c r="D7" s="142">
        <v>408693124.07</v>
      </c>
    </row>
    <row r="8" ht="15.75">
      <c r="A8" s="99"/>
    </row>
    <row r="9" spans="1:11" ht="16.5" thickBot="1">
      <c r="A9" s="93" t="s">
        <v>341</v>
      </c>
      <c r="J9" s="224"/>
      <c r="K9" s="224"/>
    </row>
    <row r="10" spans="1:11" ht="9" customHeight="1">
      <c r="A10" s="143"/>
      <c r="B10" s="143"/>
      <c r="C10" s="143"/>
      <c r="D10" s="143"/>
      <c r="J10" s="224"/>
      <c r="K10" s="224"/>
    </row>
    <row r="11" spans="1:11" ht="13.5">
      <c r="A11" s="2"/>
      <c r="B11" s="1" t="s">
        <v>336</v>
      </c>
      <c r="C11" s="1" t="s">
        <v>342</v>
      </c>
      <c r="D11" s="1" t="s">
        <v>149</v>
      </c>
      <c r="J11" s="224"/>
      <c r="K11" s="224"/>
    </row>
    <row r="12" spans="1:11" ht="9" customHeight="1" thickBot="1">
      <c r="A12" s="13"/>
      <c r="B12" s="13"/>
      <c r="C12" s="13"/>
      <c r="D12" s="13"/>
      <c r="J12" s="224"/>
      <c r="K12" s="224"/>
    </row>
    <row r="13" spans="1:4" ht="13.5" thickBot="1">
      <c r="A13" s="100" t="s">
        <v>338</v>
      </c>
      <c r="B13" s="140">
        <v>70863276.029</v>
      </c>
      <c r="C13" s="140">
        <v>191942.224</v>
      </c>
      <c r="D13" s="140">
        <v>71055218.253</v>
      </c>
    </row>
    <row r="14" spans="1:4" ht="13.5" thickBot="1">
      <c r="A14" s="96" t="s">
        <v>343</v>
      </c>
      <c r="B14" s="141">
        <v>103120.843</v>
      </c>
      <c r="C14" s="141">
        <v>191930.422</v>
      </c>
      <c r="D14" s="141">
        <v>295051.265</v>
      </c>
    </row>
    <row r="15" spans="1:4" ht="13.5" thickBot="1">
      <c r="A15" s="96" t="s">
        <v>344</v>
      </c>
      <c r="B15" s="141">
        <v>38589.057</v>
      </c>
      <c r="C15" s="141">
        <v>59654.489</v>
      </c>
      <c r="D15" s="141">
        <v>98243.546</v>
      </c>
    </row>
    <row r="16" spans="1:4" ht="13.5" thickBot="1">
      <c r="A16" s="96" t="s">
        <v>345</v>
      </c>
      <c r="B16" s="141">
        <v>64531.786</v>
      </c>
      <c r="C16" s="141">
        <v>132275.933</v>
      </c>
      <c r="D16" s="141">
        <v>196807.719</v>
      </c>
    </row>
    <row r="17" spans="1:4" ht="13.5" thickBot="1">
      <c r="A17" s="96" t="s">
        <v>340</v>
      </c>
      <c r="B17" s="141">
        <v>70760155.186</v>
      </c>
      <c r="C17" s="141">
        <v>11.802</v>
      </c>
      <c r="D17" s="141">
        <v>70760166.988</v>
      </c>
    </row>
    <row r="18" spans="1:4" ht="13.5" thickBot="1">
      <c r="A18" s="96" t="s">
        <v>344</v>
      </c>
      <c r="B18" s="141">
        <v>1389053.997</v>
      </c>
      <c r="C18" s="145">
        <v>11.802</v>
      </c>
      <c r="D18" s="141">
        <v>1389065.799</v>
      </c>
    </row>
    <row r="19" spans="1:4" ht="13.5" thickBot="1">
      <c r="A19" s="97" t="s">
        <v>345</v>
      </c>
      <c r="B19" s="142">
        <v>69371101.189</v>
      </c>
      <c r="C19" s="142">
        <v>0</v>
      </c>
      <c r="D19" s="142">
        <v>69371101.189</v>
      </c>
    </row>
    <row r="20" ht="15.75">
      <c r="A20" s="93"/>
    </row>
    <row r="21" ht="16.5" thickBot="1">
      <c r="A21" s="93" t="s">
        <v>486</v>
      </c>
    </row>
    <row r="22" spans="1:4" ht="9" customHeight="1">
      <c r="A22" s="139"/>
      <c r="B22" s="139"/>
      <c r="C22" s="139"/>
      <c r="D22" s="139"/>
    </row>
    <row r="23" spans="1:4" ht="12.75">
      <c r="A23" s="303" t="s">
        <v>346</v>
      </c>
      <c r="B23" s="1" t="s">
        <v>347</v>
      </c>
      <c r="C23" s="303" t="s">
        <v>348</v>
      </c>
      <c r="D23" s="304" t="s">
        <v>349</v>
      </c>
    </row>
    <row r="24" spans="1:4" ht="12.75">
      <c r="A24" s="303"/>
      <c r="B24" s="1" t="s">
        <v>350</v>
      </c>
      <c r="C24" s="303"/>
      <c r="D24" s="304"/>
    </row>
    <row r="25" spans="1:4" ht="9" customHeight="1" thickBot="1">
      <c r="A25" s="13"/>
      <c r="B25" s="13"/>
      <c r="C25" s="13"/>
      <c r="D25" s="13"/>
    </row>
    <row r="26" spans="1:4" ht="13.5" thickBot="1">
      <c r="A26" s="277">
        <v>38344</v>
      </c>
      <c r="B26" s="144" t="s">
        <v>351</v>
      </c>
      <c r="C26" s="144" t="s">
        <v>352</v>
      </c>
      <c r="D26" s="144" t="s">
        <v>353</v>
      </c>
    </row>
    <row r="27" spans="1:4" ht="13.5" thickBot="1">
      <c r="A27" s="278">
        <v>38442</v>
      </c>
      <c r="B27" s="145" t="s">
        <v>354</v>
      </c>
      <c r="C27" s="145" t="s">
        <v>355</v>
      </c>
      <c r="D27" s="145" t="s">
        <v>356</v>
      </c>
    </row>
    <row r="28" spans="1:4" ht="13.5" thickBot="1">
      <c r="A28" s="278">
        <v>38533</v>
      </c>
      <c r="B28" s="145" t="s">
        <v>357</v>
      </c>
      <c r="C28" s="145" t="s">
        <v>358</v>
      </c>
      <c r="D28" s="145" t="s">
        <v>359</v>
      </c>
    </row>
    <row r="29" spans="1:4" ht="13.5" thickBot="1">
      <c r="A29" s="278">
        <v>38625</v>
      </c>
      <c r="B29" s="145" t="s">
        <v>360</v>
      </c>
      <c r="C29" s="145" t="s">
        <v>361</v>
      </c>
      <c r="D29" s="145" t="s">
        <v>362</v>
      </c>
    </row>
    <row r="30" spans="1:4" ht="13.5" thickBot="1">
      <c r="A30" s="278">
        <v>38709</v>
      </c>
      <c r="B30" s="145" t="s">
        <v>363</v>
      </c>
      <c r="C30" s="145" t="s">
        <v>364</v>
      </c>
      <c r="D30" s="145" t="s">
        <v>365</v>
      </c>
    </row>
    <row r="31" spans="1:4" ht="13.5" thickBot="1">
      <c r="A31" s="279">
        <v>38807</v>
      </c>
      <c r="B31" s="146" t="s">
        <v>366</v>
      </c>
      <c r="C31" s="146" t="s">
        <v>367</v>
      </c>
      <c r="D31" s="146" t="s">
        <v>368</v>
      </c>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Kuco</cp:lastModifiedBy>
  <cp:lastPrinted>2006-07-19T06:29:55Z</cp:lastPrinted>
  <dcterms:created xsi:type="dcterms:W3CDTF">2006-06-15T12:53:47Z</dcterms:created>
  <dcterms:modified xsi:type="dcterms:W3CDTF">2006-07-20T10:34:29Z</dcterms:modified>
  <cp:category/>
  <cp:version/>
  <cp:contentType/>
  <cp:contentStatus/>
</cp:coreProperties>
</file>