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34249A0D-CE41-4E7E-A36A-AA24CD3AA7D8}" xr6:coauthVersionLast="44" xr6:coauthVersionMax="44" xr10:uidLastSave="{00000000-0000-0000-0000-000000000000}"/>
  <bookViews>
    <workbookView xWindow="-108" yWindow="-108" windowWidth="23256" windowHeight="12720" xr2:uid="{4698664A-124E-47B4-A537-441E49FA6F43}"/>
  </bookViews>
  <sheets>
    <sheet name="IIP_2013" sheetId="1" r:id="rId1"/>
  </sheets>
  <definedNames>
    <definedName name="_xlnm._FilterDatabase" localSheetId="0" hidden="1">IIP_2013!$A$6:$WSB$48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N24" i="1" s="1"/>
  <c r="J24" i="1"/>
  <c r="K24" i="1" s="1"/>
  <c r="I24" i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N19" i="1" s="1"/>
  <c r="J19" i="1"/>
  <c r="J18" i="1" s="1"/>
  <c r="I19" i="1"/>
  <c r="G19" i="1"/>
  <c r="G18" i="1" s="1"/>
  <c r="F19" i="1"/>
  <c r="D19" i="1"/>
  <c r="D18" i="1" s="1"/>
  <c r="C19" i="1"/>
  <c r="F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K13" i="1" s="1"/>
  <c r="G13" i="1"/>
  <c r="F13" i="1"/>
  <c r="D13" i="1"/>
  <c r="C13" i="1"/>
  <c r="E13" i="1" s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N8" i="1" s="1"/>
  <c r="J8" i="1"/>
  <c r="K8" i="1" s="1"/>
  <c r="I8" i="1"/>
  <c r="G8" i="1"/>
  <c r="F8" i="1"/>
  <c r="H8" i="1" s="1"/>
  <c r="D8" i="1"/>
  <c r="D7" i="1" s="1"/>
  <c r="C8" i="1"/>
  <c r="C7" i="1" s="1"/>
  <c r="M7" i="1"/>
  <c r="M6" i="1" s="1"/>
  <c r="L7" i="1"/>
  <c r="N7" i="1" s="1"/>
  <c r="I7" i="1"/>
  <c r="G7" i="1"/>
  <c r="G6" i="1" s="1"/>
  <c r="K34" i="1" l="1"/>
  <c r="N13" i="1"/>
  <c r="D6" i="1"/>
  <c r="E19" i="1"/>
  <c r="K19" i="1"/>
  <c r="E7" i="1"/>
  <c r="L6" i="1"/>
  <c r="N6" i="1" s="1"/>
  <c r="J7" i="1"/>
  <c r="J6" i="1" s="1"/>
  <c r="L18" i="1"/>
  <c r="N18" i="1" s="1"/>
  <c r="H18" i="1"/>
  <c r="F7" i="1"/>
  <c r="E8" i="1"/>
  <c r="H13" i="1"/>
  <c r="C18" i="1"/>
  <c r="E18" i="1" s="1"/>
  <c r="I18" i="1"/>
  <c r="K18" i="1" s="1"/>
  <c r="H19" i="1"/>
  <c r="E24" i="1"/>
  <c r="H29" i="1"/>
  <c r="E34" i="1"/>
  <c r="I6" i="1" l="1"/>
  <c r="K6" i="1" s="1"/>
  <c r="C6" i="1"/>
  <c r="E6" i="1" s="1"/>
  <c r="H7" i="1"/>
  <c r="F6" i="1"/>
  <c r="H6" i="1" s="1"/>
  <c r="K7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<sst xmlns="http://schemas.openxmlformats.org/spreadsheetml/2006/main" count="102" uniqueCount="73">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</sst>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4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">
    <cellStyle name="Normal" xfId="0" builtinId="0"/>
    <cellStyle name="Normal 3" xfId="3" xr:uid="{3B3AFE04-E2A4-46D6-BB2B-A5B472B1EB04}"/>
    <cellStyle name="Normal 7" xfId="1" xr:uid="{A1F49EC4-6B3A-419D-BD3E-FA56E8677CBE}"/>
    <cellStyle name="Normal_Booklet 2011_euro17_WGES_2011_280" xfId="2" xr:uid="{FE9B5EE5-0683-4863-9DBC-F047390B24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3022-99FA-4ABD-A75A-D5CA1A2FBBEC}">
  <sheetPr>
    <tabColor rgb="FFFF0000"/>
    <pageSetUpPr fitToPage="1"/>
  </sheetPr>
  <dimension ref="A1:N48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</row>
    <row r="3" spans="1:14" ht="24.9" customHeight="1" x14ac:dyDescent="0.4">
      <c r="B3" s="5" t="s">
        <v>1</v>
      </c>
    </row>
    <row r="4" spans="1:14" ht="24.9" customHeight="1" x14ac:dyDescent="0.5">
      <c r="B4" s="4">
        <v>2013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50092.55025</v>
      </c>
      <c r="D6" s="15">
        <f>+D7+D18+D29+D34</f>
        <v>94898.642253999977</v>
      </c>
      <c r="E6" s="15">
        <f>+C6-D6</f>
        <v>-44806.092003999976</v>
      </c>
      <c r="F6" s="15">
        <f>+F7+F18+F29+F34+F48</f>
        <v>52272.063399999999</v>
      </c>
      <c r="G6" s="15">
        <f>+G7+G18+G29+G34</f>
        <v>97310.590754000019</v>
      </c>
      <c r="H6" s="15">
        <f>+F6-G6</f>
        <v>-45038.52735400002</v>
      </c>
      <c r="I6" s="15">
        <f>+I7+I18+I29+I34+I48</f>
        <v>52568.834749999995</v>
      </c>
      <c r="J6" s="15">
        <f>+J7+J18+J29+J34</f>
        <v>98918.204153999992</v>
      </c>
      <c r="K6" s="15">
        <f>+I6-J6</f>
        <v>-46349.369403999997</v>
      </c>
      <c r="L6" s="15">
        <f>+L7+L18+L29+L34+L48</f>
        <v>50966.631999999998</v>
      </c>
      <c r="M6" s="15">
        <f>+M7+M18+M29+M34</f>
        <v>97179.343936000019</v>
      </c>
      <c r="N6" s="15">
        <f>+L6-M6</f>
        <v>-46212.711936000022</v>
      </c>
    </row>
    <row r="7" spans="1:14" s="16" customFormat="1" x14ac:dyDescent="0.3">
      <c r="A7" s="13" t="s">
        <v>11</v>
      </c>
      <c r="B7" s="17" t="s">
        <v>12</v>
      </c>
      <c r="C7" s="15">
        <f>+C8+C13</f>
        <v>9474.9502499999999</v>
      </c>
      <c r="D7" s="15">
        <f>+D8+D13</f>
        <v>47861.335253999998</v>
      </c>
      <c r="E7" s="15">
        <f t="shared" ref="E7:E48" si="0">+C7-D7</f>
        <v>-38386.385003999996</v>
      </c>
      <c r="F7" s="15">
        <f>+F8+F13</f>
        <v>9420.0684999999994</v>
      </c>
      <c r="G7" s="15">
        <f>+G8+G13</f>
        <v>47176.066754000007</v>
      </c>
      <c r="H7" s="15">
        <f t="shared" ref="H7:H48" si="1">+F7-G7</f>
        <v>-37755.998254000006</v>
      </c>
      <c r="I7" s="15">
        <f>+I8+I13</f>
        <v>9902.3087500000001</v>
      </c>
      <c r="J7" s="15">
        <f>+J8+J13</f>
        <v>48477.223253999997</v>
      </c>
      <c r="K7" s="15">
        <f t="shared" ref="K7:K48" si="2">+I7-J7</f>
        <v>-38574.914504</v>
      </c>
      <c r="L7" s="15">
        <f>+L8+L13</f>
        <v>9470.8240000000005</v>
      </c>
      <c r="M7" s="15">
        <f>+M8+M13</f>
        <v>48040.565936000006</v>
      </c>
      <c r="N7" s="15">
        <f t="shared" ref="N7:N39" si="3">+L7-M7</f>
        <v>-38569.741936000006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3443.5032499999998</v>
      </c>
      <c r="D8" s="15">
        <f>SUM(D9:D12)</f>
        <v>34911.933253999996</v>
      </c>
      <c r="E8" s="15">
        <f t="shared" si="0"/>
        <v>-31468.430003999994</v>
      </c>
      <c r="F8" s="15">
        <f>SUM(F9:F12)</f>
        <v>3485.9254999999998</v>
      </c>
      <c r="G8" s="15">
        <f>SUM(G9:G12)</f>
        <v>34625.272754000005</v>
      </c>
      <c r="H8" s="15">
        <f t="shared" si="1"/>
        <v>-31139.347254000004</v>
      </c>
      <c r="I8" s="15">
        <f>SUM(I9:I12)</f>
        <v>3536.52675</v>
      </c>
      <c r="J8" s="15">
        <f>SUM(J9:J12)</f>
        <v>34658.600253999997</v>
      </c>
      <c r="K8" s="15">
        <f t="shared" si="2"/>
        <v>-31122.073503999996</v>
      </c>
      <c r="L8" s="15">
        <f>SUM(L9:L12)</f>
        <v>3342.2449999999999</v>
      </c>
      <c r="M8" s="15">
        <f>SUM(M9:M12)</f>
        <v>35249.703936000005</v>
      </c>
      <c r="N8" s="15">
        <f t="shared" si="3"/>
        <v>-31907.458936000006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18.360749999999999</v>
      </c>
      <c r="D10" s="20">
        <v>6213.7710040000002</v>
      </c>
      <c r="E10" s="15">
        <f t="shared" si="0"/>
        <v>-6195.4102540000004</v>
      </c>
      <c r="F10" s="20">
        <v>18.316499999999998</v>
      </c>
      <c r="G10" s="20">
        <v>6201.3122540000004</v>
      </c>
      <c r="H10" s="15">
        <f t="shared" si="1"/>
        <v>-6182.9957540000005</v>
      </c>
      <c r="I10" s="20">
        <v>18.392249999999997</v>
      </c>
      <c r="J10" s="20">
        <v>6212.0895039999996</v>
      </c>
      <c r="K10" s="15">
        <f t="shared" si="2"/>
        <v>-6193.6972539999997</v>
      </c>
      <c r="L10" s="20">
        <v>22.56</v>
      </c>
      <c r="M10" s="20">
        <v>6584.4789359999995</v>
      </c>
      <c r="N10" s="15">
        <f t="shared" si="3"/>
        <v>-6561.9189359999991</v>
      </c>
    </row>
    <row r="11" spans="1:14" s="21" customFormat="1" x14ac:dyDescent="0.3">
      <c r="A11" s="13" t="s">
        <v>19</v>
      </c>
      <c r="B11" s="19" t="s">
        <v>20</v>
      </c>
      <c r="C11" s="20">
        <v>0</v>
      </c>
      <c r="D11" s="20">
        <v>0</v>
      </c>
      <c r="E11" s="15">
        <f t="shared" si="0"/>
        <v>0</v>
      </c>
      <c r="F11" s="20">
        <v>0</v>
      </c>
      <c r="G11" s="20">
        <v>0</v>
      </c>
      <c r="H11" s="15">
        <f t="shared" si="1"/>
        <v>0</v>
      </c>
      <c r="I11" s="20">
        <v>0</v>
      </c>
      <c r="J11" s="20">
        <v>0</v>
      </c>
      <c r="K11" s="15">
        <f t="shared" si="2"/>
        <v>0</v>
      </c>
      <c r="L11" s="20">
        <v>0</v>
      </c>
      <c r="M11" s="20">
        <v>0</v>
      </c>
      <c r="N11" s="15">
        <f t="shared" si="3"/>
        <v>0</v>
      </c>
    </row>
    <row r="12" spans="1:14" s="21" customFormat="1" x14ac:dyDescent="0.3">
      <c r="A12" s="13" t="s">
        <v>21</v>
      </c>
      <c r="B12" s="19" t="s">
        <v>22</v>
      </c>
      <c r="C12" s="20">
        <v>3425.1424999999999</v>
      </c>
      <c r="D12" s="20">
        <v>28698.162249999998</v>
      </c>
      <c r="E12" s="15">
        <f t="shared" si="0"/>
        <v>-25273.019749999999</v>
      </c>
      <c r="F12" s="20">
        <v>3467.6089999999999</v>
      </c>
      <c r="G12" s="20">
        <v>28423.960500000001</v>
      </c>
      <c r="H12" s="15">
        <f t="shared" si="1"/>
        <v>-24956.351500000001</v>
      </c>
      <c r="I12" s="20">
        <v>3518.1345000000001</v>
      </c>
      <c r="J12" s="20">
        <v>28446.510749999998</v>
      </c>
      <c r="K12" s="15">
        <f t="shared" si="2"/>
        <v>-24928.376249999998</v>
      </c>
      <c r="L12" s="20">
        <v>3319.6849999999999</v>
      </c>
      <c r="M12" s="20">
        <v>28665.225000000002</v>
      </c>
      <c r="N12" s="15">
        <f t="shared" si="3"/>
        <v>-25345.54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6031.4470000000001</v>
      </c>
      <c r="D13" s="15">
        <f>SUM(D14:D17)</f>
        <v>12949.402</v>
      </c>
      <c r="E13" s="15">
        <f t="shared" si="0"/>
        <v>-6917.9549999999999</v>
      </c>
      <c r="F13" s="15">
        <f>SUM(F14:F17)</f>
        <v>5934.143</v>
      </c>
      <c r="G13" s="15">
        <f>SUM(G14:G17)</f>
        <v>12550.794000000002</v>
      </c>
      <c r="H13" s="15">
        <f t="shared" si="1"/>
        <v>-6616.6510000000017</v>
      </c>
      <c r="I13" s="15">
        <f>SUM(I14:I17)</f>
        <v>6365.7820000000002</v>
      </c>
      <c r="J13" s="15">
        <f>SUM(J14:J17)</f>
        <v>13818.623</v>
      </c>
      <c r="K13" s="15">
        <f t="shared" si="2"/>
        <v>-7452.8409999999994</v>
      </c>
      <c r="L13" s="15">
        <f>SUM(L14:L17)</f>
        <v>6128.5789999999997</v>
      </c>
      <c r="M13" s="15">
        <f>SUM(M14:M17)</f>
        <v>12790.861999999999</v>
      </c>
      <c r="N13" s="15">
        <f t="shared" si="3"/>
        <v>-6662.2829999999994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</v>
      </c>
      <c r="D16" s="20">
        <v>0</v>
      </c>
      <c r="E16" s="15">
        <f t="shared" si="0"/>
        <v>0</v>
      </c>
      <c r="F16" s="20">
        <v>0</v>
      </c>
      <c r="G16" s="20">
        <v>0</v>
      </c>
      <c r="H16" s="15">
        <f t="shared" si="1"/>
        <v>0</v>
      </c>
      <c r="I16" s="20">
        <v>0</v>
      </c>
      <c r="J16" s="20">
        <v>0</v>
      </c>
      <c r="K16" s="15">
        <f t="shared" si="2"/>
        <v>0</v>
      </c>
      <c r="L16" s="20">
        <v>0</v>
      </c>
      <c r="M16" s="20">
        <v>0</v>
      </c>
      <c r="N16" s="15">
        <f t="shared" si="3"/>
        <v>0</v>
      </c>
    </row>
    <row r="17" spans="1:14" s="21" customFormat="1" x14ac:dyDescent="0.3">
      <c r="A17" s="13" t="s">
        <v>28</v>
      </c>
      <c r="B17" s="19" t="s">
        <v>22</v>
      </c>
      <c r="C17" s="20">
        <v>6031.4470000000001</v>
      </c>
      <c r="D17" s="20">
        <v>12949.402</v>
      </c>
      <c r="E17" s="15">
        <f t="shared" si="0"/>
        <v>-6917.9549999999999</v>
      </c>
      <c r="F17" s="20">
        <v>5934.143</v>
      </c>
      <c r="G17" s="20">
        <v>12550.794000000002</v>
      </c>
      <c r="H17" s="15">
        <f t="shared" si="1"/>
        <v>-6616.6510000000017</v>
      </c>
      <c r="I17" s="20">
        <v>6365.7820000000002</v>
      </c>
      <c r="J17" s="20">
        <v>13818.623</v>
      </c>
      <c r="K17" s="15">
        <f t="shared" si="2"/>
        <v>-7452.8409999999994</v>
      </c>
      <c r="L17" s="20">
        <v>6128.5789999999997</v>
      </c>
      <c r="M17" s="20">
        <v>12790.861999999999</v>
      </c>
      <c r="N17" s="15">
        <f t="shared" si="3"/>
        <v>-6662.2829999999994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20904.900000000005</v>
      </c>
      <c r="D18" s="15">
        <f>+D19+D24</f>
        <v>21026.699999999997</v>
      </c>
      <c r="E18" s="15">
        <f t="shared" si="0"/>
        <v>-121.799999999992</v>
      </c>
      <c r="F18" s="15">
        <f>+F19+F24</f>
        <v>20240.900000000001</v>
      </c>
      <c r="G18" s="15">
        <f>+G19+G24</f>
        <v>22667.800000000003</v>
      </c>
      <c r="H18" s="15">
        <f t="shared" si="1"/>
        <v>-2426.9000000000015</v>
      </c>
      <c r="I18" s="15">
        <f>+I19+I24</f>
        <v>20488.399999999998</v>
      </c>
      <c r="J18" s="15">
        <f>+J19+J24</f>
        <v>22765.599999999999</v>
      </c>
      <c r="K18" s="15">
        <f t="shared" si="2"/>
        <v>-2277.2000000000007</v>
      </c>
      <c r="L18" s="15">
        <f>+L19+L24</f>
        <v>21161</v>
      </c>
      <c r="M18" s="15">
        <f>+M19+M24</f>
        <v>24426.7</v>
      </c>
      <c r="N18" s="15">
        <f t="shared" si="3"/>
        <v>-3265.7000000000007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2060.6999999999998</v>
      </c>
      <c r="D19" s="15">
        <f>SUM(D20:D23)</f>
        <v>313.10000000000002</v>
      </c>
      <c r="E19" s="15">
        <f t="shared" si="0"/>
        <v>1747.6</v>
      </c>
      <c r="F19" s="15">
        <f>SUM(F20:F23)</f>
        <v>2052.8999999999996</v>
      </c>
      <c r="G19" s="15">
        <f>SUM(G20:G23)</f>
        <v>303.5</v>
      </c>
      <c r="H19" s="15">
        <f t="shared" si="1"/>
        <v>1749.3999999999996</v>
      </c>
      <c r="I19" s="15">
        <f>SUM(I20:I23)</f>
        <v>2247.7999999999997</v>
      </c>
      <c r="J19" s="15">
        <f>SUM(J20:J23)</f>
        <v>299.70000000000005</v>
      </c>
      <c r="K19" s="15">
        <f t="shared" si="2"/>
        <v>1948.0999999999997</v>
      </c>
      <c r="L19" s="15">
        <f>SUM(L20:L23)</f>
        <v>2500.8000000000002</v>
      </c>
      <c r="M19" s="15">
        <f>SUM(M20:M23)</f>
        <v>228</v>
      </c>
      <c r="N19" s="15">
        <f t="shared" si="3"/>
        <v>2272.8000000000002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88</v>
      </c>
      <c r="D21" s="20">
        <v>12.3</v>
      </c>
      <c r="E21" s="15">
        <f t="shared" si="0"/>
        <v>75.7</v>
      </c>
      <c r="F21" s="20">
        <v>98</v>
      </c>
      <c r="G21" s="20">
        <v>12.3</v>
      </c>
      <c r="H21" s="15">
        <f t="shared" si="1"/>
        <v>85.7</v>
      </c>
      <c r="I21" s="20">
        <v>104.6</v>
      </c>
      <c r="J21" s="20">
        <v>4.0999999999999996</v>
      </c>
      <c r="K21" s="15">
        <f t="shared" si="2"/>
        <v>100.5</v>
      </c>
      <c r="L21" s="20">
        <v>105.3</v>
      </c>
      <c r="M21" s="20">
        <v>3.9</v>
      </c>
      <c r="N21" s="15">
        <f t="shared" si="3"/>
        <v>101.39999999999999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1972.7</v>
      </c>
      <c r="D23" s="20">
        <v>300.8</v>
      </c>
      <c r="E23" s="15">
        <f t="shared" si="0"/>
        <v>1671.9</v>
      </c>
      <c r="F23" s="20">
        <v>1954.8999999999999</v>
      </c>
      <c r="G23" s="20">
        <v>291.2</v>
      </c>
      <c r="H23" s="15">
        <f t="shared" si="1"/>
        <v>1663.6999999999998</v>
      </c>
      <c r="I23" s="20">
        <v>2143.1999999999998</v>
      </c>
      <c r="J23" s="20">
        <v>295.60000000000002</v>
      </c>
      <c r="K23" s="15">
        <f t="shared" si="2"/>
        <v>1847.6</v>
      </c>
      <c r="L23" s="20">
        <v>2395.5</v>
      </c>
      <c r="M23" s="20">
        <v>224.1</v>
      </c>
      <c r="N23" s="15">
        <f t="shared" si="3"/>
        <v>2171.4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18844.200000000004</v>
      </c>
      <c r="D24" s="15">
        <f>SUM(D25:D28)</f>
        <v>20713.599999999999</v>
      </c>
      <c r="E24" s="15">
        <f t="shared" si="0"/>
        <v>-1869.3999999999942</v>
      </c>
      <c r="F24" s="15">
        <f>SUM(F25:F28)</f>
        <v>18188</v>
      </c>
      <c r="G24" s="15">
        <f>SUM(G25:G28)</f>
        <v>22364.300000000003</v>
      </c>
      <c r="H24" s="15">
        <f t="shared" si="1"/>
        <v>-4176.3000000000029</v>
      </c>
      <c r="I24" s="15">
        <f>SUM(I25:I28)</f>
        <v>18240.599999999999</v>
      </c>
      <c r="J24" s="15">
        <f>SUM(J25:J28)</f>
        <v>22465.899999999998</v>
      </c>
      <c r="K24" s="15">
        <f t="shared" si="2"/>
        <v>-4225.2999999999993</v>
      </c>
      <c r="L24" s="15">
        <f>SUM(L25:L28)</f>
        <v>18660.2</v>
      </c>
      <c r="M24" s="15">
        <f>SUM(M25:M28)</f>
        <v>24198.7</v>
      </c>
      <c r="N24" s="15">
        <f t="shared" si="3"/>
        <v>-5538.5</v>
      </c>
    </row>
    <row r="25" spans="1:14" s="21" customFormat="1" x14ac:dyDescent="0.3">
      <c r="A25" s="13" t="s">
        <v>39</v>
      </c>
      <c r="B25" s="19" t="s">
        <v>16</v>
      </c>
      <c r="C25" s="20">
        <v>12148.600000000002</v>
      </c>
      <c r="D25" s="20">
        <v>0</v>
      </c>
      <c r="E25" s="15">
        <f t="shared" si="0"/>
        <v>12148.600000000002</v>
      </c>
      <c r="F25" s="20">
        <v>11431.8</v>
      </c>
      <c r="G25" s="20">
        <v>0</v>
      </c>
      <c r="H25" s="15">
        <f t="shared" si="1"/>
        <v>11431.8</v>
      </c>
      <c r="I25" s="20">
        <v>11111.5</v>
      </c>
      <c r="J25" s="20">
        <v>0</v>
      </c>
      <c r="K25" s="15">
        <f t="shared" si="2"/>
        <v>11111.5</v>
      </c>
      <c r="L25" s="20">
        <v>10880.3</v>
      </c>
      <c r="M25" s="20">
        <v>0</v>
      </c>
      <c r="N25" s="15">
        <f t="shared" si="3"/>
        <v>10880.3</v>
      </c>
    </row>
    <row r="26" spans="1:14" s="21" customFormat="1" x14ac:dyDescent="0.3">
      <c r="A26" s="13" t="s">
        <v>40</v>
      </c>
      <c r="B26" s="19" t="s">
        <v>18</v>
      </c>
      <c r="C26" s="20">
        <v>1392.1000000000001</v>
      </c>
      <c r="D26" s="20">
        <v>1064</v>
      </c>
      <c r="E26" s="15">
        <f t="shared" si="0"/>
        <v>328.10000000000014</v>
      </c>
      <c r="F26" s="20">
        <v>1368.6</v>
      </c>
      <c r="G26" s="20">
        <v>1027.9000000000001</v>
      </c>
      <c r="H26" s="15">
        <f t="shared" si="1"/>
        <v>340.69999999999982</v>
      </c>
      <c r="I26" s="20">
        <v>1455.9</v>
      </c>
      <c r="J26" s="20">
        <v>1103.0999999999999</v>
      </c>
      <c r="K26" s="15">
        <f t="shared" si="2"/>
        <v>352.80000000000018</v>
      </c>
      <c r="L26" s="20">
        <v>1684.1</v>
      </c>
      <c r="M26" s="20">
        <v>1077.5999999999999</v>
      </c>
      <c r="N26" s="15">
        <f t="shared" si="3"/>
        <v>606.5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19583.5</v>
      </c>
      <c r="E27" s="15">
        <f t="shared" si="0"/>
        <v>-19583.5</v>
      </c>
      <c r="F27" s="20">
        <v>0</v>
      </c>
      <c r="G27" s="20">
        <v>21172.400000000001</v>
      </c>
      <c r="H27" s="15">
        <f t="shared" si="1"/>
        <v>-21172.400000000001</v>
      </c>
      <c r="I27" s="20">
        <v>0</v>
      </c>
      <c r="J27" s="20">
        <v>21199.3</v>
      </c>
      <c r="K27" s="15">
        <f t="shared" si="2"/>
        <v>-21199.3</v>
      </c>
      <c r="L27" s="20">
        <v>0</v>
      </c>
      <c r="M27" s="20">
        <v>20879.400000000001</v>
      </c>
      <c r="N27" s="15">
        <f t="shared" si="3"/>
        <v>-20879.400000000001</v>
      </c>
    </row>
    <row r="28" spans="1:14" s="21" customFormat="1" x14ac:dyDescent="0.3">
      <c r="A28" s="13" t="s">
        <v>42</v>
      </c>
      <c r="B28" s="19" t="s">
        <v>22</v>
      </c>
      <c r="C28" s="20">
        <v>5303.5000000000009</v>
      </c>
      <c r="D28" s="20">
        <v>66.099999999999994</v>
      </c>
      <c r="E28" s="15">
        <f t="shared" si="0"/>
        <v>5237.4000000000005</v>
      </c>
      <c r="F28" s="20">
        <v>5387.5999999999995</v>
      </c>
      <c r="G28" s="20">
        <v>164</v>
      </c>
      <c r="H28" s="15">
        <f t="shared" si="1"/>
        <v>5223.5999999999995</v>
      </c>
      <c r="I28" s="20">
        <v>5673.2</v>
      </c>
      <c r="J28" s="20">
        <v>163.5</v>
      </c>
      <c r="K28" s="15">
        <f t="shared" si="2"/>
        <v>5509.7</v>
      </c>
      <c r="L28" s="20">
        <v>6095.8</v>
      </c>
      <c r="M28" s="20">
        <v>2241.6999999999998</v>
      </c>
      <c r="N28" s="15">
        <f t="shared" si="3"/>
        <v>3854.1000000000004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386.38299999999998</v>
      </c>
      <c r="D29" s="15">
        <f>SUM(D30:D33)</f>
        <v>881.93799999999999</v>
      </c>
      <c r="E29" s="15">
        <f t="shared" si="0"/>
        <v>-495.55500000000001</v>
      </c>
      <c r="F29" s="15">
        <f>SUM(F30:F33)</f>
        <v>346.8879</v>
      </c>
      <c r="G29" s="15">
        <f>SUM(G30:G33)</f>
        <v>826.31500000000005</v>
      </c>
      <c r="H29" s="15">
        <f t="shared" si="1"/>
        <v>-479.42710000000005</v>
      </c>
      <c r="I29" s="15">
        <f>SUM(I30:I33)</f>
        <v>282.85400000000004</v>
      </c>
      <c r="J29" s="15">
        <f>SUM(J30:J33)</f>
        <v>828.43790000000001</v>
      </c>
      <c r="K29" s="15">
        <f t="shared" si="2"/>
        <v>-545.58389999999997</v>
      </c>
      <c r="L29" s="15">
        <f>SUM(L30:L33)</f>
        <v>228.31299999999999</v>
      </c>
      <c r="M29" s="15">
        <f>SUM(M30:M33)</f>
        <v>837.34500000000003</v>
      </c>
      <c r="N29" s="15">
        <f t="shared" si="3"/>
        <v>-609.03200000000004</v>
      </c>
    </row>
    <row r="30" spans="1:14" s="21" customFormat="1" x14ac:dyDescent="0.3">
      <c r="A30" s="13" t="s">
        <v>45</v>
      </c>
      <c r="B30" s="19" t="s">
        <v>16</v>
      </c>
      <c r="C30" s="20">
        <v>37.9</v>
      </c>
      <c r="D30" s="20">
        <v>461.6</v>
      </c>
      <c r="E30" s="15">
        <f t="shared" si="0"/>
        <v>-423.70000000000005</v>
      </c>
      <c r="F30" s="20">
        <v>55.1</v>
      </c>
      <c r="G30" s="20">
        <v>393.20000000000005</v>
      </c>
      <c r="H30" s="15">
        <f t="shared" si="1"/>
        <v>-338.1</v>
      </c>
      <c r="I30" s="20">
        <v>33.700000000000003</v>
      </c>
      <c r="J30" s="20">
        <v>364.70000000000005</v>
      </c>
      <c r="K30" s="15">
        <f t="shared" si="2"/>
        <v>-331.00000000000006</v>
      </c>
      <c r="L30" s="20">
        <v>25.5</v>
      </c>
      <c r="M30" s="20">
        <v>304.39999999999998</v>
      </c>
      <c r="N30" s="15">
        <f t="shared" si="3"/>
        <v>-278.89999999999998</v>
      </c>
    </row>
    <row r="31" spans="1:14" s="21" customFormat="1" x14ac:dyDescent="0.3">
      <c r="A31" s="13" t="s">
        <v>46</v>
      </c>
      <c r="B31" s="19" t="s">
        <v>18</v>
      </c>
      <c r="C31" s="20">
        <v>202.1</v>
      </c>
      <c r="D31" s="20">
        <v>364.9</v>
      </c>
      <c r="E31" s="15">
        <f t="shared" si="0"/>
        <v>-162.79999999999998</v>
      </c>
      <c r="F31" s="20">
        <v>173.3</v>
      </c>
      <c r="G31" s="20">
        <v>320.5</v>
      </c>
      <c r="H31" s="15">
        <f t="shared" si="1"/>
        <v>-147.19999999999999</v>
      </c>
      <c r="I31" s="20">
        <v>153.6</v>
      </c>
      <c r="J31" s="20">
        <v>304.89999999999998</v>
      </c>
      <c r="K31" s="15">
        <f t="shared" si="2"/>
        <v>-151.29999999999998</v>
      </c>
      <c r="L31" s="20">
        <v>129.69999999999999</v>
      </c>
      <c r="M31" s="20">
        <v>301.89999999999998</v>
      </c>
      <c r="N31" s="15">
        <f t="shared" si="3"/>
        <v>-172.2</v>
      </c>
    </row>
    <row r="32" spans="1:14" s="21" customFormat="1" x14ac:dyDescent="0.3">
      <c r="A32" s="13" t="s">
        <v>47</v>
      </c>
      <c r="B32" s="19" t="s">
        <v>20</v>
      </c>
      <c r="C32" s="20">
        <v>0</v>
      </c>
      <c r="D32" s="20">
        <v>53.960999999999999</v>
      </c>
      <c r="E32" s="15">
        <f t="shared" si="0"/>
        <v>-53.960999999999999</v>
      </c>
      <c r="F32" s="20">
        <v>4.2609000000000004</v>
      </c>
      <c r="G32" s="20">
        <v>110.947</v>
      </c>
      <c r="H32" s="15">
        <f t="shared" si="1"/>
        <v>-106.6861</v>
      </c>
      <c r="I32" s="20">
        <v>0</v>
      </c>
      <c r="J32" s="20">
        <v>157.32489999999999</v>
      </c>
      <c r="K32" s="15">
        <f t="shared" si="2"/>
        <v>-157.32489999999999</v>
      </c>
      <c r="L32" s="20">
        <v>0</v>
      </c>
      <c r="M32" s="20">
        <v>229.52500000000003</v>
      </c>
      <c r="N32" s="15">
        <f t="shared" si="3"/>
        <v>-229.52500000000003</v>
      </c>
    </row>
    <row r="33" spans="1:14" s="21" customFormat="1" x14ac:dyDescent="0.3">
      <c r="A33" s="13" t="s">
        <v>48</v>
      </c>
      <c r="B33" s="19" t="s">
        <v>22</v>
      </c>
      <c r="C33" s="20">
        <v>146.38299999999998</v>
      </c>
      <c r="D33" s="20">
        <v>1.4769999999999999</v>
      </c>
      <c r="E33" s="15">
        <f t="shared" si="0"/>
        <v>144.90599999999998</v>
      </c>
      <c r="F33" s="20">
        <v>114.227</v>
      </c>
      <c r="G33" s="20">
        <v>1.6679999999999999</v>
      </c>
      <c r="H33" s="15">
        <f t="shared" si="1"/>
        <v>112.559</v>
      </c>
      <c r="I33" s="20">
        <v>95.554000000000002</v>
      </c>
      <c r="J33" s="20">
        <v>1.5129999999999999</v>
      </c>
      <c r="K33" s="15">
        <f t="shared" si="2"/>
        <v>94.040999999999997</v>
      </c>
      <c r="L33" s="20">
        <v>73.113</v>
      </c>
      <c r="M33" s="20">
        <v>1.5199999999999998</v>
      </c>
      <c r="N33" s="15">
        <f t="shared" si="3"/>
        <v>71.593000000000004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17388.617000000002</v>
      </c>
      <c r="D34" s="15">
        <f>SUM(D36:D39)</f>
        <v>25128.669000000002</v>
      </c>
      <c r="E34" s="15">
        <f t="shared" si="0"/>
        <v>-7740.0519999999997</v>
      </c>
      <c r="F34" s="15">
        <f>SUM(F36:F39)</f>
        <v>20502.007000000001</v>
      </c>
      <c r="G34" s="15">
        <f>SUM(G36:G39)</f>
        <v>26640.409</v>
      </c>
      <c r="H34" s="15">
        <f t="shared" si="1"/>
        <v>-6138.4019999999982</v>
      </c>
      <c r="I34" s="15">
        <f>SUM(I36:I39)</f>
        <v>20263.771999999997</v>
      </c>
      <c r="J34" s="15">
        <f>SUM(J36:J39)</f>
        <v>26846.942999999999</v>
      </c>
      <c r="K34" s="15">
        <f t="shared" si="2"/>
        <v>-6583.1710000000021</v>
      </c>
      <c r="L34" s="15">
        <f>SUM(L36:L39)</f>
        <v>18544.994999999999</v>
      </c>
      <c r="M34" s="15">
        <f>SUM(M36:M39)</f>
        <v>23874.733</v>
      </c>
      <c r="N34" s="15">
        <f t="shared" si="3"/>
        <v>-5329.7380000000012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5722.7000000000007</v>
      </c>
      <c r="D36" s="20">
        <v>10560</v>
      </c>
      <c r="E36" s="15">
        <f t="shared" si="0"/>
        <v>-4837.2999999999993</v>
      </c>
      <c r="F36" s="20">
        <v>8208.1</v>
      </c>
      <c r="G36" s="20">
        <v>10912.9</v>
      </c>
      <c r="H36" s="15">
        <f t="shared" si="1"/>
        <v>-2704.7999999999993</v>
      </c>
      <c r="I36" s="20">
        <v>7774.7999999999993</v>
      </c>
      <c r="J36" s="20">
        <v>10896.7</v>
      </c>
      <c r="K36" s="15">
        <f t="shared" si="2"/>
        <v>-3121.9000000000015</v>
      </c>
      <c r="L36" s="20">
        <v>3478.7999999999997</v>
      </c>
      <c r="M36" s="20">
        <v>6961.7000000000007</v>
      </c>
      <c r="N36" s="15">
        <f t="shared" si="3"/>
        <v>-3482.900000000001</v>
      </c>
    </row>
    <row r="37" spans="1:14" s="21" customFormat="1" x14ac:dyDescent="0.3">
      <c r="A37" s="13" t="s">
        <v>53</v>
      </c>
      <c r="B37" s="19" t="s">
        <v>18</v>
      </c>
      <c r="C37" s="20">
        <v>5741.6</v>
      </c>
      <c r="D37" s="20">
        <v>3438</v>
      </c>
      <c r="E37" s="15">
        <f t="shared" si="0"/>
        <v>2303.6000000000004</v>
      </c>
      <c r="F37" s="20">
        <v>5389</v>
      </c>
      <c r="G37" s="20">
        <v>3970.9</v>
      </c>
      <c r="H37" s="15">
        <f t="shared" si="1"/>
        <v>1418.1</v>
      </c>
      <c r="I37" s="20">
        <v>5367.2000000000007</v>
      </c>
      <c r="J37" s="20">
        <v>3882.4</v>
      </c>
      <c r="K37" s="15">
        <f t="shared" si="2"/>
        <v>1484.8000000000006</v>
      </c>
      <c r="L37" s="20">
        <v>7355.5</v>
      </c>
      <c r="M37" s="20">
        <v>3788.3</v>
      </c>
      <c r="N37" s="15">
        <f t="shared" si="3"/>
        <v>3567.2</v>
      </c>
    </row>
    <row r="38" spans="1:14" s="21" customFormat="1" x14ac:dyDescent="0.3">
      <c r="A38" s="13" t="s">
        <v>54</v>
      </c>
      <c r="B38" s="19" t="s">
        <v>20</v>
      </c>
      <c r="C38" s="20">
        <v>2175.9560000000001</v>
      </c>
      <c r="D38" s="20">
        <v>3149.817</v>
      </c>
      <c r="E38" s="15">
        <f t="shared" si="0"/>
        <v>-973.86099999999988</v>
      </c>
      <c r="F38" s="20">
        <v>2537.3420000000001</v>
      </c>
      <c r="G38" s="20">
        <v>3390.9050000000002</v>
      </c>
      <c r="H38" s="15">
        <f t="shared" si="1"/>
        <v>-853.5630000000001</v>
      </c>
      <c r="I38" s="20">
        <v>2769.4790000000003</v>
      </c>
      <c r="J38" s="20">
        <v>3634.7080000000001</v>
      </c>
      <c r="K38" s="15">
        <f t="shared" si="2"/>
        <v>-865.22899999999981</v>
      </c>
      <c r="L38" s="20">
        <v>3752.6509999999998</v>
      </c>
      <c r="M38" s="20">
        <v>3838.848</v>
      </c>
      <c r="N38" s="15">
        <f t="shared" si="3"/>
        <v>-86.197000000000116</v>
      </c>
    </row>
    <row r="39" spans="1:14" s="21" customFormat="1" x14ac:dyDescent="0.3">
      <c r="A39" s="13" t="s">
        <v>55</v>
      </c>
      <c r="B39" s="19" t="s">
        <v>22</v>
      </c>
      <c r="C39" s="20">
        <v>3748.3609999999999</v>
      </c>
      <c r="D39" s="20">
        <v>7980.8520000000008</v>
      </c>
      <c r="E39" s="15">
        <f t="shared" si="0"/>
        <v>-4232.4910000000009</v>
      </c>
      <c r="F39" s="20">
        <v>4367.5649999999996</v>
      </c>
      <c r="G39" s="20">
        <v>8365.7040000000015</v>
      </c>
      <c r="H39" s="15">
        <f t="shared" si="1"/>
        <v>-3998.1390000000019</v>
      </c>
      <c r="I39" s="20">
        <v>4352.2929999999997</v>
      </c>
      <c r="J39" s="20">
        <v>8433.1349999999984</v>
      </c>
      <c r="K39" s="15">
        <f t="shared" si="2"/>
        <v>-4080.8419999999987</v>
      </c>
      <c r="L39" s="20">
        <v>3958.0439999999999</v>
      </c>
      <c r="M39" s="20">
        <v>9285.8850000000002</v>
      </c>
      <c r="N39" s="15">
        <f t="shared" si="3"/>
        <v>-5327.8410000000003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542.87699999999995</v>
      </c>
      <c r="D41" s="20">
        <v>0</v>
      </c>
      <c r="E41" s="15">
        <f t="shared" si="0"/>
        <v>542.87699999999995</v>
      </c>
      <c r="F41" s="20">
        <v>676.85500000000002</v>
      </c>
      <c r="G41" s="20">
        <v>0</v>
      </c>
      <c r="H41" s="15">
        <f t="shared" ref="H41:H47" si="4">+F41-G41</f>
        <v>676.85500000000002</v>
      </c>
      <c r="I41" s="20">
        <v>678.18399999999997</v>
      </c>
      <c r="J41" s="20">
        <v>0</v>
      </c>
      <c r="K41" s="15">
        <f t="shared" ref="K41:K47" si="5">+I41-J41</f>
        <v>678.18399999999997</v>
      </c>
      <c r="L41" s="20">
        <v>837.51699999999994</v>
      </c>
      <c r="M41" s="20">
        <v>0</v>
      </c>
      <c r="N41" s="15">
        <f t="shared" ref="N41:N48" si="6">+L41-M41</f>
        <v>837.51699999999994</v>
      </c>
    </row>
    <row r="42" spans="1:14" s="21" customFormat="1" x14ac:dyDescent="0.3">
      <c r="A42" s="13" t="s">
        <v>59</v>
      </c>
      <c r="B42" s="19" t="s">
        <v>60</v>
      </c>
      <c r="C42" s="20">
        <v>8520.9150000000009</v>
      </c>
      <c r="D42" s="20">
        <v>7090.0310000000009</v>
      </c>
      <c r="E42" s="15">
        <f t="shared" si="0"/>
        <v>1430.884</v>
      </c>
      <c r="F42" s="20">
        <v>11081.970000000001</v>
      </c>
      <c r="G42" s="20">
        <v>7956.3729999999996</v>
      </c>
      <c r="H42" s="15">
        <f t="shared" si="4"/>
        <v>3125.5970000000016</v>
      </c>
      <c r="I42" s="20">
        <v>10694.154000000002</v>
      </c>
      <c r="J42" s="20">
        <v>8153.8549999999996</v>
      </c>
      <c r="K42" s="15">
        <f t="shared" si="5"/>
        <v>2540.2990000000027</v>
      </c>
      <c r="L42" s="20">
        <v>8381.8790000000008</v>
      </c>
      <c r="M42" s="20">
        <v>6582.1360000000004</v>
      </c>
      <c r="N42" s="15">
        <f t="shared" si="6"/>
        <v>1799.7430000000004</v>
      </c>
    </row>
    <row r="43" spans="1:14" s="21" customFormat="1" x14ac:dyDescent="0.3">
      <c r="A43" s="13" t="s">
        <v>61</v>
      </c>
      <c r="B43" s="19" t="s">
        <v>62</v>
      </c>
      <c r="C43" s="20">
        <v>5109.24</v>
      </c>
      <c r="D43" s="20">
        <v>14104.403</v>
      </c>
      <c r="E43" s="15">
        <f t="shared" si="0"/>
        <v>-8995.1630000000005</v>
      </c>
      <c r="F43" s="20">
        <v>5380.1860000000006</v>
      </c>
      <c r="G43" s="20">
        <v>14370.125</v>
      </c>
      <c r="H43" s="15">
        <f t="shared" si="4"/>
        <v>-8989.9389999999985</v>
      </c>
      <c r="I43" s="20">
        <v>5465.6180000000004</v>
      </c>
      <c r="J43" s="20">
        <v>14448.064999999999</v>
      </c>
      <c r="K43" s="15">
        <f t="shared" si="5"/>
        <v>-8982.4469999999983</v>
      </c>
      <c r="L43" s="20">
        <v>6100.7720000000008</v>
      </c>
      <c r="M43" s="20">
        <v>13134.312</v>
      </c>
      <c r="N43" s="15">
        <f t="shared" si="6"/>
        <v>-7033.5399999999991</v>
      </c>
    </row>
    <row r="44" spans="1:14" s="21" customFormat="1" x14ac:dyDescent="0.3">
      <c r="A44" s="13" t="s">
        <v>63</v>
      </c>
      <c r="B44" s="19" t="s">
        <v>64</v>
      </c>
      <c r="C44" s="20">
        <v>269.2</v>
      </c>
      <c r="D44" s="20">
        <v>145.9</v>
      </c>
      <c r="E44" s="15">
        <f t="shared" si="0"/>
        <v>123.29999999999998</v>
      </c>
      <c r="F44" s="20">
        <v>264.39999999999998</v>
      </c>
      <c r="G44" s="20">
        <v>120</v>
      </c>
      <c r="H44" s="15">
        <f t="shared" si="4"/>
        <v>144.39999999999998</v>
      </c>
      <c r="I44" s="20">
        <v>268.60000000000002</v>
      </c>
      <c r="J44" s="20">
        <v>108.2</v>
      </c>
      <c r="K44" s="15">
        <f t="shared" si="5"/>
        <v>160.40000000000003</v>
      </c>
      <c r="L44" s="20">
        <v>247.4</v>
      </c>
      <c r="M44" s="20">
        <v>118.9</v>
      </c>
      <c r="N44" s="15">
        <f t="shared" si="6"/>
        <v>128.5</v>
      </c>
    </row>
    <row r="45" spans="1:14" s="21" customFormat="1" x14ac:dyDescent="0.3">
      <c r="A45" s="13" t="s">
        <v>65</v>
      </c>
      <c r="B45" s="19" t="s">
        <v>66</v>
      </c>
      <c r="C45" s="20">
        <v>2554.7849999999999</v>
      </c>
      <c r="D45" s="20">
        <v>3321.0350000000003</v>
      </c>
      <c r="E45" s="15">
        <f t="shared" si="0"/>
        <v>-766.25000000000045</v>
      </c>
      <c r="F45" s="20">
        <v>2741.73</v>
      </c>
      <c r="G45" s="20">
        <v>3672.645</v>
      </c>
      <c r="H45" s="15">
        <f t="shared" si="4"/>
        <v>-930.91499999999996</v>
      </c>
      <c r="I45" s="20">
        <v>2789.2159999999999</v>
      </c>
      <c r="J45" s="20">
        <v>3641.1229999999996</v>
      </c>
      <c r="K45" s="15">
        <f t="shared" si="5"/>
        <v>-851.9069999999997</v>
      </c>
      <c r="L45" s="20">
        <v>2603.027</v>
      </c>
      <c r="M45" s="20">
        <v>3603.7849999999999</v>
      </c>
      <c r="N45" s="15">
        <f t="shared" si="6"/>
        <v>-1000.7579999999998</v>
      </c>
    </row>
    <row r="46" spans="1:14" s="21" customFormat="1" x14ac:dyDescent="0.3">
      <c r="A46" s="13" t="s">
        <v>67</v>
      </c>
      <c r="B46" s="19" t="s">
        <v>68</v>
      </c>
      <c r="C46" s="20">
        <v>391.6</v>
      </c>
      <c r="D46" s="20">
        <v>69</v>
      </c>
      <c r="E46" s="15">
        <f t="shared" si="0"/>
        <v>322.60000000000002</v>
      </c>
      <c r="F46" s="20">
        <v>356.86599999999999</v>
      </c>
      <c r="G46" s="20">
        <v>129.46600000000001</v>
      </c>
      <c r="H46" s="15">
        <f t="shared" si="4"/>
        <v>227.39999999999998</v>
      </c>
      <c r="I46" s="20">
        <v>368</v>
      </c>
      <c r="J46" s="20">
        <v>108.8</v>
      </c>
      <c r="K46" s="15">
        <f t="shared" si="5"/>
        <v>259.2</v>
      </c>
      <c r="L46" s="20">
        <v>374.4</v>
      </c>
      <c r="M46" s="20">
        <v>54.8</v>
      </c>
      <c r="N46" s="15">
        <f t="shared" si="6"/>
        <v>319.59999999999997</v>
      </c>
    </row>
    <row r="47" spans="1:14" s="21" customFormat="1" x14ac:dyDescent="0.3">
      <c r="A47" s="13" t="s">
        <v>69</v>
      </c>
      <c r="B47" s="19" t="s">
        <v>70</v>
      </c>
      <c r="C47" s="20">
        <v>0</v>
      </c>
      <c r="D47" s="20">
        <v>398.3</v>
      </c>
      <c r="E47" s="15">
        <f t="shared" si="0"/>
        <v>-398.3</v>
      </c>
      <c r="F47" s="20">
        <v>0</v>
      </c>
      <c r="G47" s="20">
        <v>391.8</v>
      </c>
      <c r="H47" s="15">
        <f t="shared" si="4"/>
        <v>-391.8</v>
      </c>
      <c r="I47" s="20">
        <v>0</v>
      </c>
      <c r="J47" s="20">
        <v>386.9</v>
      </c>
      <c r="K47" s="15">
        <f t="shared" si="5"/>
        <v>-386.9</v>
      </c>
      <c r="L47" s="20">
        <v>0</v>
      </c>
      <c r="M47" s="20">
        <v>380.8</v>
      </c>
      <c r="N47" s="15">
        <f t="shared" si="6"/>
        <v>-380.8</v>
      </c>
    </row>
    <row r="48" spans="1:14" s="21" customFormat="1" x14ac:dyDescent="0.3">
      <c r="A48" s="13" t="s">
        <v>71</v>
      </c>
      <c r="B48" s="17" t="s">
        <v>72</v>
      </c>
      <c r="C48" s="20">
        <v>1937.6999999999998</v>
      </c>
      <c r="D48" s="23"/>
      <c r="E48" s="15">
        <f t="shared" si="0"/>
        <v>1937.6999999999998</v>
      </c>
      <c r="F48" s="20">
        <v>1762.2</v>
      </c>
      <c r="G48" s="23"/>
      <c r="H48" s="15">
        <f t="shared" si="1"/>
        <v>1762.2</v>
      </c>
      <c r="I48" s="20">
        <v>1631.5</v>
      </c>
      <c r="J48" s="23"/>
      <c r="K48" s="15">
        <f t="shared" si="2"/>
        <v>1631.5</v>
      </c>
      <c r="L48" s="20">
        <v>1561.5</v>
      </c>
      <c r="M48" s="23"/>
      <c r="N48" s="15">
        <f t="shared" si="6"/>
        <v>1561.5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2020-06-22T12:31:29Z</dcterms:created>
  <dcterms:modified xsi:type="dcterms:W3CDTF">2020-06-22T12:32:04Z</dcterms:modified>
</cp:coreProperties>
</file>