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<sst xmlns="http://schemas.openxmlformats.org/spreadsheetml/2006/main" count="24" uniqueCount="22">
  <si>
    <t>Zahraničná zadlženosť SR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</si>
  <si>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</si>
  <si>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</si>
  <si>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</si>
  <si>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</si>
  <si>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</si>
  <si>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</si>
  <si>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</si>
  <si>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</si>
  <si>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</si>
  <si>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</si>
  <si>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</si>
  <si>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</si>
  <si>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Celkový zahraničný dlh SR</t>
  </si>
  <si>
    <t>* vrátane vládnych agentúr a obcí</t>
  </si>
  <si>
    <t>Dlhodobý zahraničný dlh</t>
  </si>
  <si>
    <t>Krátkodobý zahraničný dlh</t>
  </si>
  <si>
    <t xml:space="preserve">    Vláda SR a NBS*</t>
  </si>
  <si>
    <t xml:space="preserve">    Komerčné banky</t>
  </si>
  <si>
    <t xml:space="preserve">    Podnikateľské subjekty</t>
  </si>
  <si>
    <t xml:space="preserve">    Vláda SR a NBS</t>
  </si>
  <si>
    <t>Poznámka: Odhadovaná reálna výška zahraničného dlhu SR k ultimu decembra 1997 je vyššia zhruba o 800 mil. USD v dôsledku prechodného zníženia výšky zahr. zadlženia.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</si>
</sst>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0"/>
  <sheetViews>
    <sheetView tabSelected="1" workbookViewId="0" topLeftCell="C2">
      <selection activeCell="J10" sqref="J10"/>
    </sheetView>
  </sheetViews>
  <sheetFormatPr defaultColWidth="9.140625" defaultRowHeight="12.75"/>
  <cols>
    <col min="2" max="2" width="36.421875" style="0" customWidth="1"/>
    <col min="3" max="3" width="10.28125" style="0" customWidth="1"/>
    <col min="12" max="12" width="10.421875" style="0" customWidth="1"/>
    <col min="13" max="13" width="10.140625" style="0" customWidth="1"/>
    <col min="14" max="14" width="10.28125" style="0" customWidth="1"/>
  </cols>
  <sheetData>
    <row r="3" spans="2:10" ht="18.75">
      <c r="B3" s="1" t="s">
        <v>0</v>
      </c>
      <c r="J3" s="2"/>
    </row>
    <row r="4" spans="2:10" ht="16.5" thickBot="1">
      <c r="B4" s="3"/>
      <c r="J4" s="2"/>
    </row>
    <row r="5" spans="2:14" ht="16.5" thickBot="1" thickTop="1">
      <c r="B5" s="4">
        <v>1997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2:14" ht="16.5" thickTop="1">
      <c r="B6" s="8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4" ht="15.75">
      <c r="B7" s="21" t="s">
        <v>13</v>
      </c>
      <c r="C7" s="15">
        <f>+C9+C14</f>
        <v>7752.8</v>
      </c>
      <c r="D7" s="16">
        <f aca="true" t="shared" si="0" ref="D7:N7">+D9+D14</f>
        <v>7901.6</v>
      </c>
      <c r="E7" s="16">
        <f t="shared" si="0"/>
        <v>7978.5</v>
      </c>
      <c r="F7" s="16">
        <f t="shared" si="0"/>
        <v>8348.4</v>
      </c>
      <c r="G7" s="16">
        <f t="shared" si="0"/>
        <v>8427.5</v>
      </c>
      <c r="H7" s="16">
        <f t="shared" si="0"/>
        <v>8981.300000000001</v>
      </c>
      <c r="I7" s="16">
        <f t="shared" si="0"/>
        <v>9300.7</v>
      </c>
      <c r="J7" s="16">
        <f t="shared" si="0"/>
        <v>9356.400000000001</v>
      </c>
      <c r="K7" s="16">
        <f t="shared" si="0"/>
        <v>9571.599999999999</v>
      </c>
      <c r="L7" s="16">
        <f t="shared" si="0"/>
        <v>10213.296791</v>
      </c>
      <c r="M7" s="16">
        <f t="shared" si="0"/>
        <v>10665.8</v>
      </c>
      <c r="N7" s="16">
        <f t="shared" si="0"/>
        <v>9840.735774</v>
      </c>
    </row>
    <row r="8" spans="2:14" ht="12.75">
      <c r="B8" s="9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5" ht="12.75">
      <c r="B9" s="9" t="s">
        <v>15</v>
      </c>
      <c r="C9" s="17">
        <f>+C10+C11+C12</f>
        <v>4683</v>
      </c>
      <c r="D9" s="18">
        <f aca="true" t="shared" si="1" ref="D9:N9">+D10+D11+D12</f>
        <v>4641.5</v>
      </c>
      <c r="E9" s="18">
        <f t="shared" si="1"/>
        <v>4687.8</v>
      </c>
      <c r="F9" s="18">
        <f t="shared" si="1"/>
        <v>4710.5</v>
      </c>
      <c r="G9" s="18">
        <f t="shared" si="1"/>
        <v>4910.4</v>
      </c>
      <c r="H9" s="18">
        <f t="shared" si="1"/>
        <v>5142.200000000001</v>
      </c>
      <c r="I9" s="18">
        <f t="shared" si="1"/>
        <v>5188.7</v>
      </c>
      <c r="J9" s="18">
        <f t="shared" si="1"/>
        <v>5079.3</v>
      </c>
      <c r="K9" s="18">
        <f t="shared" si="1"/>
        <v>5292.4</v>
      </c>
      <c r="L9" s="18">
        <f t="shared" si="1"/>
        <v>5513.4</v>
      </c>
      <c r="M9" s="18">
        <f t="shared" si="1"/>
        <v>5649.2</v>
      </c>
      <c r="N9" s="18">
        <f t="shared" si="1"/>
        <v>5546.6</v>
      </c>
      <c r="O9" s="14"/>
    </row>
    <row r="10" spans="2:15" ht="12.75">
      <c r="B10" s="22" t="s">
        <v>17</v>
      </c>
      <c r="C10" s="17">
        <f>1675.9+55.2</f>
        <v>1731.1000000000001</v>
      </c>
      <c r="D10" s="18">
        <f>1648.9+52.8</f>
        <v>1701.7</v>
      </c>
      <c r="E10" s="18">
        <f>1648.9+53.1</f>
        <v>1702</v>
      </c>
      <c r="F10" s="18">
        <f>1637.8+51.7</f>
        <v>1689.5</v>
      </c>
      <c r="G10" s="18">
        <f>1677.5+54.7</f>
        <v>1732.2</v>
      </c>
      <c r="H10" s="18">
        <f>1695.2+56.9</f>
        <v>1752.1000000000001</v>
      </c>
      <c r="I10" s="18">
        <f>1717.9+55.8</f>
        <v>1773.7</v>
      </c>
      <c r="J10" s="18">
        <f>1624.9+55.2-70</f>
        <v>1610.1000000000001</v>
      </c>
      <c r="K10" s="18">
        <f>1745.4+53.8-70</f>
        <v>1729.2</v>
      </c>
      <c r="L10" s="18">
        <f>1866.2+53.7-190</f>
        <v>1729.9</v>
      </c>
      <c r="M10" s="18">
        <f>1860.8+52.1-190</f>
        <v>1722.8999999999999</v>
      </c>
      <c r="N10" s="18">
        <f>1769+50.3-190</f>
        <v>1629.3</v>
      </c>
      <c r="O10" s="14"/>
    </row>
    <row r="11" spans="2:15" ht="12.75">
      <c r="B11" s="22" t="s">
        <v>18</v>
      </c>
      <c r="C11" s="17">
        <v>756.4</v>
      </c>
      <c r="D11" s="18">
        <v>742.1</v>
      </c>
      <c r="E11" s="18">
        <v>731.3</v>
      </c>
      <c r="F11" s="18">
        <v>639.2</v>
      </c>
      <c r="G11" s="18">
        <v>706.7</v>
      </c>
      <c r="H11" s="18">
        <v>725.6</v>
      </c>
      <c r="I11" s="18">
        <v>687</v>
      </c>
      <c r="J11" s="18">
        <v>674.8</v>
      </c>
      <c r="K11" s="18">
        <v>670.1</v>
      </c>
      <c r="L11" s="18">
        <v>706.3</v>
      </c>
      <c r="M11" s="18">
        <v>687.6</v>
      </c>
      <c r="N11" s="18">
        <v>680.2</v>
      </c>
      <c r="O11" s="14"/>
    </row>
    <row r="12" spans="2:15" ht="12.75">
      <c r="B12" s="22" t="s">
        <v>19</v>
      </c>
      <c r="C12" s="17">
        <v>2195.5</v>
      </c>
      <c r="D12" s="18">
        <v>2197.7</v>
      </c>
      <c r="E12" s="18">
        <v>2254.5</v>
      </c>
      <c r="F12" s="18">
        <v>2381.8</v>
      </c>
      <c r="G12" s="18">
        <v>2471.5</v>
      </c>
      <c r="H12" s="18">
        <v>2664.5</v>
      </c>
      <c r="I12" s="18">
        <v>2728</v>
      </c>
      <c r="J12" s="18">
        <v>2794.4</v>
      </c>
      <c r="K12" s="18">
        <v>2893.1</v>
      </c>
      <c r="L12" s="18">
        <v>3077.2</v>
      </c>
      <c r="M12" s="18">
        <v>3238.7</v>
      </c>
      <c r="N12" s="18">
        <v>3237.1</v>
      </c>
      <c r="O12" s="14"/>
    </row>
    <row r="13" spans="2:15" ht="12.75">
      <c r="B13" s="9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4"/>
    </row>
    <row r="14" spans="2:15" ht="12.75">
      <c r="B14" s="9" t="s">
        <v>16</v>
      </c>
      <c r="C14" s="17">
        <f>+C15+C16+C17</f>
        <v>3069.8</v>
      </c>
      <c r="D14" s="18">
        <f aca="true" t="shared" si="2" ref="D14:N14">+D15+D16+D17</f>
        <v>3260.1000000000004</v>
      </c>
      <c r="E14" s="18">
        <f t="shared" si="2"/>
        <v>3290.7</v>
      </c>
      <c r="F14" s="18">
        <f t="shared" si="2"/>
        <v>3637.9</v>
      </c>
      <c r="G14" s="18">
        <f t="shared" si="2"/>
        <v>3517.1000000000004</v>
      </c>
      <c r="H14" s="18">
        <f t="shared" si="2"/>
        <v>3839.1</v>
      </c>
      <c r="I14" s="18">
        <f t="shared" si="2"/>
        <v>4112</v>
      </c>
      <c r="J14" s="18">
        <f t="shared" si="2"/>
        <v>4277.1</v>
      </c>
      <c r="K14" s="18">
        <f t="shared" si="2"/>
        <v>4279.2</v>
      </c>
      <c r="L14" s="18">
        <f t="shared" si="2"/>
        <v>4699.896791</v>
      </c>
      <c r="M14" s="18">
        <f t="shared" si="2"/>
        <v>5016.6</v>
      </c>
      <c r="N14" s="18">
        <f t="shared" si="2"/>
        <v>4294.135774</v>
      </c>
      <c r="O14" s="14"/>
    </row>
    <row r="15" spans="2:15" ht="12.75">
      <c r="B15" s="22" t="s">
        <v>20</v>
      </c>
      <c r="C15" s="1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70</v>
      </c>
      <c r="K15" s="18">
        <v>70</v>
      </c>
      <c r="L15" s="18">
        <v>190</v>
      </c>
      <c r="M15" s="18">
        <v>190</v>
      </c>
      <c r="N15" s="18">
        <v>190</v>
      </c>
      <c r="O15" s="14"/>
    </row>
    <row r="16" spans="2:15" ht="12.75">
      <c r="B16" s="22" t="s">
        <v>18</v>
      </c>
      <c r="C16" s="17">
        <v>1629</v>
      </c>
      <c r="D16" s="18">
        <v>1754.7</v>
      </c>
      <c r="E16" s="18">
        <v>1833.4</v>
      </c>
      <c r="F16" s="18">
        <v>2141.9</v>
      </c>
      <c r="G16" s="18">
        <v>1955.2</v>
      </c>
      <c r="H16" s="18">
        <v>2234.6</v>
      </c>
      <c r="I16" s="18">
        <v>2487</v>
      </c>
      <c r="J16" s="18">
        <v>2627</v>
      </c>
      <c r="K16" s="18">
        <v>2602.7</v>
      </c>
      <c r="L16" s="18">
        <v>2702.968741</v>
      </c>
      <c r="M16" s="18">
        <v>2942.2</v>
      </c>
      <c r="N16" s="18">
        <v>2225.31279</v>
      </c>
      <c r="O16" s="14"/>
    </row>
    <row r="17" spans="2:15" ht="13.5" thickBot="1">
      <c r="B17" s="23" t="s">
        <v>19</v>
      </c>
      <c r="C17" s="19">
        <v>1440.8</v>
      </c>
      <c r="D17" s="20">
        <v>1505.4</v>
      </c>
      <c r="E17" s="20">
        <v>1457.3</v>
      </c>
      <c r="F17" s="20">
        <v>1496</v>
      </c>
      <c r="G17" s="20">
        <v>1561.9</v>
      </c>
      <c r="H17" s="20">
        <v>1604.5</v>
      </c>
      <c r="I17" s="20">
        <v>1625</v>
      </c>
      <c r="J17" s="20">
        <v>1580.1</v>
      </c>
      <c r="K17" s="20">
        <v>1606.5</v>
      </c>
      <c r="L17" s="20">
        <v>1806.92805</v>
      </c>
      <c r="M17" s="20">
        <v>1884.4</v>
      </c>
      <c r="N17" s="20">
        <v>1878.822984</v>
      </c>
      <c r="O17" s="14"/>
    </row>
    <row r="18" ht="12.75">
      <c r="B18" s="11" t="s">
        <v>14</v>
      </c>
    </row>
    <row r="19" spans="2:14" ht="15.75">
      <c r="B19" s="11" t="s">
        <v>21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3:14" ht="15.7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2009-06-01T08:38:42Z</cp:lastPrinted>
  <dcterms:created xsi:type="dcterms:W3CDTF">2009-05-28T06:20:45Z</dcterms:created>
  <dcterms:modified xsi:type="dcterms:W3CDTF">2009-06-02T10:35:33Z</dcterms:modified>
  <cp:category/>
  <cp:version/>
  <cp:contentType/>
  <cp:contentStatus/>
</cp:coreProperties>
</file>