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2AF910C-4AC8-4005-AD7A-220EDB210834}" xr6:coauthVersionLast="45" xr6:coauthVersionMax="45" xr10:uidLastSave="{00000000-0000-0000-0000-000000000000}"/>
  <bookViews>
    <workbookView xWindow="-120" yWindow="-120" windowWidth="29040" windowHeight="17580" xr2:uid="{7DF7D2F6-D1CD-48A6-B76A-E1BABEC090C0}"/>
  </bookViews>
  <sheets>
    <sheet name="MBOP_2018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D13" i="1"/>
  <c r="AB13" i="1"/>
  <c r="AA13" i="1"/>
  <c r="AC13" i="1" s="1"/>
  <c r="Y13" i="1"/>
  <c r="X13" i="1"/>
  <c r="V13" i="1"/>
  <c r="U13" i="1"/>
  <c r="S13" i="1"/>
  <c r="R13" i="1"/>
  <c r="P13" i="1"/>
  <c r="O13" i="1"/>
  <c r="Q13" i="1" s="1"/>
  <c r="M13" i="1"/>
  <c r="L13" i="1"/>
  <c r="J13" i="1"/>
  <c r="I13" i="1"/>
  <c r="K13" i="1" s="1"/>
  <c r="G13" i="1"/>
  <c r="F13" i="1"/>
  <c r="H13" i="1" s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I19" i="1" s="1"/>
  <c r="AE6" i="1"/>
  <c r="AD6" i="1"/>
  <c r="AB6" i="1"/>
  <c r="AA6" i="1"/>
  <c r="AC6" i="1" s="1"/>
  <c r="AC19" i="1" s="1"/>
  <c r="Y6" i="1"/>
  <c r="X6" i="1"/>
  <c r="V6" i="1"/>
  <c r="U6" i="1"/>
  <c r="W6" i="1" s="1"/>
  <c r="S6" i="1"/>
  <c r="R6" i="1"/>
  <c r="P6" i="1"/>
  <c r="O6" i="1"/>
  <c r="Q6" i="1" s="1"/>
  <c r="Q19" i="1" s="1"/>
  <c r="M6" i="1"/>
  <c r="L6" i="1"/>
  <c r="J6" i="1"/>
  <c r="I6" i="1"/>
  <c r="K6" i="1" s="1"/>
  <c r="K19" i="1" s="1"/>
  <c r="G6" i="1"/>
  <c r="F6" i="1"/>
  <c r="H6" i="1" s="1"/>
  <c r="D6" i="1"/>
  <c r="C6" i="1"/>
  <c r="E6" i="1" l="1"/>
  <c r="E19" i="1" s="1"/>
  <c r="Z6" i="1"/>
  <c r="AL6" i="1"/>
  <c r="Z13" i="1"/>
  <c r="Z19" i="1" s="1"/>
  <c r="AL13" i="1"/>
  <c r="N13" i="1"/>
  <c r="T13" i="1"/>
  <c r="N6" i="1"/>
  <c r="T6" i="1"/>
  <c r="AF6" i="1"/>
  <c r="W13" i="1"/>
  <c r="W19" i="1" s="1"/>
  <c r="AF13" i="1"/>
  <c r="H19" i="1"/>
  <c r="T19" i="1" l="1"/>
  <c r="AL19" i="1"/>
  <c r="N19" i="1"/>
  <c r="AF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<sst xmlns="http://schemas.openxmlformats.org/spreadsheetml/2006/main" count="112" uniqueCount="46">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</sst>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70B447EC-8E3F-403A-8EA1-609537CE7F94}"/>
    <cellStyle name="Normal 7" xfId="1" xr:uid="{22FB3304-6CA3-4EC9-ACC2-56399BD3F655}"/>
    <cellStyle name="Normal_Booklet 2011_euro17_WGES_2011_280" xfId="2" xr:uid="{B48751FE-53DC-4C8A-9F52-9D8D4A764DA0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3CAC-4025-453D-AB21-7CF1C8BB01A4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Q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  <c r="C2" s="3"/>
    </row>
    <row r="3" spans="1:16383" ht="24.95" customHeight="1" x14ac:dyDescent="0.35">
      <c r="B3" s="4" t="s">
        <v>1</v>
      </c>
    </row>
    <row r="4" spans="1:16383" ht="24.95" customHeight="1" x14ac:dyDescent="0.4">
      <c r="B4" s="3">
        <v>2018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5" customHeight="1" x14ac:dyDescent="0.3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6644.1276583333329</v>
      </c>
      <c r="D6" s="15">
        <f>SUM(D7:D10)</f>
        <v>7023.4434273333336</v>
      </c>
      <c r="E6" s="15">
        <f>+C6-D6</f>
        <v>-379.31576900000073</v>
      </c>
      <c r="F6" s="15">
        <f>SUM(F7:F10)</f>
        <v>13681.233971666667</v>
      </c>
      <c r="G6" s="15">
        <f>SUM(G7:G10)</f>
        <v>14260.642240666664</v>
      </c>
      <c r="H6" s="15">
        <f>+F6-G6</f>
        <v>-579.40826899999774</v>
      </c>
      <c r="I6" s="15">
        <f>SUM(I7:I10)</f>
        <v>21621.588393000002</v>
      </c>
      <c r="J6" s="15">
        <f>SUM(J7:J10)</f>
        <v>21903.415075499997</v>
      </c>
      <c r="K6" s="15">
        <f>+I6-J6</f>
        <v>-281.82668249999551</v>
      </c>
      <c r="L6" s="15">
        <f>SUM(L7:L10)</f>
        <v>28843.016887333331</v>
      </c>
      <c r="M6" s="15">
        <f>SUM(M7:M10)</f>
        <v>29181.236388333335</v>
      </c>
      <c r="N6" s="15">
        <f>+L6-M6</f>
        <v>-338.21950100000322</v>
      </c>
      <c r="O6" s="15">
        <f>SUM(O7:O10)</f>
        <v>36591.844976666667</v>
      </c>
      <c r="P6" s="15">
        <f>SUM(P7:P10)</f>
        <v>36779.370053666673</v>
      </c>
      <c r="Q6" s="15">
        <f>+O6-P6</f>
        <v>-187.52507700000569</v>
      </c>
      <c r="R6" s="15">
        <f>SUM(R7:R10)</f>
        <v>44403.343599</v>
      </c>
      <c r="S6" s="15">
        <f>SUM(S7:S10)</f>
        <v>44835.053575999998</v>
      </c>
      <c r="T6" s="15">
        <f>+R6-S6</f>
        <v>-431.70997699999862</v>
      </c>
      <c r="U6" s="15">
        <f>SUM(U7:U10)</f>
        <v>51402.311735333329</v>
      </c>
      <c r="V6" s="15">
        <f>SUM(V7:V10)</f>
        <v>51954.115277333338</v>
      </c>
      <c r="W6" s="15">
        <f>+U6-V6</f>
        <v>-551.80354200000875</v>
      </c>
      <c r="X6" s="15">
        <f>SUM(X7:X10)</f>
        <v>58516.058772666671</v>
      </c>
      <c r="Y6" s="15">
        <f>SUM(Y7:Y10)</f>
        <v>59476.844202666667</v>
      </c>
      <c r="Z6" s="15">
        <f>+X6-Y6</f>
        <v>-960.78542999999627</v>
      </c>
      <c r="AA6" s="15">
        <f>SUM(AA7:AA10)</f>
        <v>66353.906807000007</v>
      </c>
      <c r="AB6" s="15">
        <f>SUM(AB7:AB10)</f>
        <v>67186.686851499995</v>
      </c>
      <c r="AC6" s="15">
        <f>+AA6-AB6</f>
        <v>-832.78004449998843</v>
      </c>
      <c r="AD6" s="15">
        <f>SUM(AD7:AD10)</f>
        <v>74820.811964333334</v>
      </c>
      <c r="AE6" s="15">
        <f>SUM(AE7:AE10)</f>
        <v>75855.008171333335</v>
      </c>
      <c r="AF6" s="15">
        <f>+AD6-AE6</f>
        <v>-1034.1962070000009</v>
      </c>
      <c r="AG6" s="15">
        <f>SUM(AG7:AG10)</f>
        <v>83288.272197666665</v>
      </c>
      <c r="AH6" s="15">
        <f>SUM(AH7:AH10)</f>
        <v>84753.397058666669</v>
      </c>
      <c r="AI6" s="15">
        <f>+AG6-AH6</f>
        <v>-1465.1248610000039</v>
      </c>
      <c r="AJ6" s="15">
        <f>SUM(AJ7:AJ10)</f>
        <v>90070.519459000017</v>
      </c>
      <c r="AK6" s="15">
        <f>SUM(AK7:AK10)</f>
        <v>92043.507207000002</v>
      </c>
      <c r="AL6" s="15">
        <f>+AJ6-AK6</f>
        <v>-1972.987747999985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5589.5848249999999</v>
      </c>
      <c r="D7" s="18">
        <v>5774.6285939999998</v>
      </c>
      <c r="E7" s="15">
        <f t="shared" ref="E7:E18" si="0">+C7-D7</f>
        <v>-185.04376899999988</v>
      </c>
      <c r="F7" s="18">
        <v>11503.919304999999</v>
      </c>
      <c r="G7" s="18">
        <v>11731.110573999998</v>
      </c>
      <c r="H7" s="15">
        <f t="shared" ref="H7:H11" si="1">+F7-G7</f>
        <v>-227.19126899999901</v>
      </c>
      <c r="I7" s="18">
        <v>18134.930957</v>
      </c>
      <c r="J7" s="18">
        <v>18114.866600999998</v>
      </c>
      <c r="K7" s="15">
        <f t="shared" ref="K7:K11" si="2">+I7-J7</f>
        <v>20.06435600000259</v>
      </c>
      <c r="L7" s="18">
        <v>24164.959353999999</v>
      </c>
      <c r="M7" s="18">
        <v>24094.795054999999</v>
      </c>
      <c r="N7" s="15">
        <f t="shared" ref="N7:N11" si="3">+L7-M7</f>
        <v>70.164299000000028</v>
      </c>
      <c r="O7" s="18">
        <v>30665.679609999999</v>
      </c>
      <c r="P7" s="18">
        <v>30396.011887000001</v>
      </c>
      <c r="Q7" s="15">
        <f t="shared" ref="Q7:Q11" si="4">+O7-P7</f>
        <v>269.66772299999866</v>
      </c>
      <c r="R7" s="18">
        <v>37251.197446999999</v>
      </c>
      <c r="S7" s="18">
        <v>36786.196238000004</v>
      </c>
      <c r="T7" s="15">
        <f t="shared" ref="T7:T11" si="5">+R7-S7</f>
        <v>465.00120899999456</v>
      </c>
      <c r="U7" s="18">
        <v>42824.191502000001</v>
      </c>
      <c r="V7" s="18">
        <v>42436.278544000001</v>
      </c>
      <c r="W7" s="15">
        <f t="shared" ref="W7:W11" si="6">+U7-V7</f>
        <v>387.9129580000008</v>
      </c>
      <c r="X7" s="18">
        <v>48649.323706000003</v>
      </c>
      <c r="Y7" s="18">
        <v>48590.887635999999</v>
      </c>
      <c r="Z7" s="15">
        <f t="shared" ref="Z7:Z11" si="7">+X7-Y7</f>
        <v>58.436070000003383</v>
      </c>
      <c r="AA7" s="18">
        <v>55222.678379000004</v>
      </c>
      <c r="AB7" s="18">
        <v>54921.190774000002</v>
      </c>
      <c r="AC7" s="15">
        <f t="shared" ref="AC7:AC11" si="8">+AA7-AB7</f>
        <v>301.48760500000208</v>
      </c>
      <c r="AD7" s="18">
        <v>62500.920631000001</v>
      </c>
      <c r="AE7" s="18">
        <v>62159.215838000004</v>
      </c>
      <c r="AF7" s="15">
        <f t="shared" ref="AF7:AF11" si="9">+AD7-AE7</f>
        <v>341.70479299999715</v>
      </c>
      <c r="AG7" s="18">
        <v>69782.334031000006</v>
      </c>
      <c r="AH7" s="18">
        <v>69621.669892000005</v>
      </c>
      <c r="AI7" s="15">
        <f t="shared" ref="AI7:AI11" si="10">+AG7-AH7</f>
        <v>160.66413900000043</v>
      </c>
      <c r="AJ7" s="18">
        <v>75142.406484000006</v>
      </c>
      <c r="AK7" s="18">
        <v>75380.936249000006</v>
      </c>
      <c r="AL7" s="15">
        <f t="shared" ref="AL7:AL11" si="11">+AJ7-AK7</f>
        <v>-238.52976499999932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751.2</v>
      </c>
      <c r="D8" s="18">
        <v>684.3</v>
      </c>
      <c r="E8" s="15">
        <f t="shared" si="0"/>
        <v>66.900000000000091</v>
      </c>
      <c r="F8" s="18">
        <v>1494.6</v>
      </c>
      <c r="G8" s="18">
        <v>1364.6</v>
      </c>
      <c r="H8" s="15">
        <f t="shared" si="1"/>
        <v>130</v>
      </c>
      <c r="I8" s="18">
        <v>2239.5772000000002</v>
      </c>
      <c r="J8" s="18">
        <v>2047.6429999999998</v>
      </c>
      <c r="K8" s="15">
        <f t="shared" si="2"/>
        <v>191.93420000000037</v>
      </c>
      <c r="L8" s="18">
        <v>3089.6772000000001</v>
      </c>
      <c r="M8" s="18">
        <v>2797.0430000000001</v>
      </c>
      <c r="N8" s="15">
        <f t="shared" si="3"/>
        <v>292.63419999999996</v>
      </c>
      <c r="O8" s="18">
        <v>3943.0772000000002</v>
      </c>
      <c r="P8" s="18">
        <v>3550.7430000000004</v>
      </c>
      <c r="Q8" s="15">
        <f t="shared" si="4"/>
        <v>392.33419999999978</v>
      </c>
      <c r="R8" s="18">
        <v>4801.3594000000003</v>
      </c>
      <c r="S8" s="18">
        <v>4312.8649000000014</v>
      </c>
      <c r="T8" s="15">
        <f t="shared" si="5"/>
        <v>488.49449999999888</v>
      </c>
      <c r="U8" s="18">
        <v>5726.8593999999994</v>
      </c>
      <c r="V8" s="18">
        <v>5108.1648999999998</v>
      </c>
      <c r="W8" s="15">
        <f t="shared" si="6"/>
        <v>618.69449999999961</v>
      </c>
      <c r="X8" s="18">
        <v>6653.9593999999997</v>
      </c>
      <c r="Y8" s="18">
        <v>5906.3648999999996</v>
      </c>
      <c r="Z8" s="15">
        <f t="shared" si="7"/>
        <v>747.59450000000015</v>
      </c>
      <c r="AA8" s="18">
        <v>7564.6900000000005</v>
      </c>
      <c r="AB8" s="18">
        <v>6690.3419999999996</v>
      </c>
      <c r="AC8" s="15">
        <f t="shared" si="8"/>
        <v>874.34800000000087</v>
      </c>
      <c r="AD8" s="18">
        <v>8443.7899999999991</v>
      </c>
      <c r="AE8" s="18">
        <v>7549.2419999999993</v>
      </c>
      <c r="AF8" s="15">
        <f t="shared" si="9"/>
        <v>894.54799999999977</v>
      </c>
      <c r="AG8" s="18">
        <v>9320.2899999999991</v>
      </c>
      <c r="AH8" s="18">
        <v>8411.6419999999998</v>
      </c>
      <c r="AI8" s="15">
        <f t="shared" si="10"/>
        <v>908.64799999999923</v>
      </c>
      <c r="AJ8" s="18">
        <v>10227.6576</v>
      </c>
      <c r="AK8" s="18">
        <v>9299.839899999999</v>
      </c>
      <c r="AL8" s="15">
        <f t="shared" si="11"/>
        <v>927.81770000000142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258.88283333333334</v>
      </c>
      <c r="D9" s="18">
        <v>434.46483333333339</v>
      </c>
      <c r="E9" s="15">
        <f t="shared" si="0"/>
        <v>-175.58200000000005</v>
      </c>
      <c r="F9" s="18">
        <v>589.86466666666672</v>
      </c>
      <c r="G9" s="18">
        <v>860.63166666666677</v>
      </c>
      <c r="H9" s="15">
        <f t="shared" si="1"/>
        <v>-270.76700000000005</v>
      </c>
      <c r="I9" s="18">
        <v>1090.6525000000001</v>
      </c>
      <c r="J9" s="18">
        <v>1306.9257465000001</v>
      </c>
      <c r="K9" s="15">
        <f t="shared" si="2"/>
        <v>-216.27324649999991</v>
      </c>
      <c r="L9" s="18">
        <v>1384.1603333333333</v>
      </c>
      <c r="M9" s="18">
        <v>1733.6283333333336</v>
      </c>
      <c r="N9" s="15">
        <f t="shared" si="3"/>
        <v>-349.4680000000003</v>
      </c>
      <c r="O9" s="18">
        <v>1733.8581666666669</v>
      </c>
      <c r="P9" s="18">
        <v>2162.8151666666668</v>
      </c>
      <c r="Q9" s="15">
        <f t="shared" si="4"/>
        <v>-428.95699999999988</v>
      </c>
      <c r="R9" s="18">
        <v>1996.5920000000001</v>
      </c>
      <c r="S9" s="18">
        <v>2612.3064929999996</v>
      </c>
      <c r="T9" s="15">
        <f t="shared" si="5"/>
        <v>-615.71449299999949</v>
      </c>
      <c r="U9" s="18">
        <v>2286.2408333333333</v>
      </c>
      <c r="V9" s="18">
        <v>3047.3118333333337</v>
      </c>
      <c r="W9" s="15">
        <f t="shared" si="6"/>
        <v>-761.07100000000037</v>
      </c>
      <c r="X9" s="18">
        <v>2597.0256666666664</v>
      </c>
      <c r="Y9" s="18">
        <v>3479.7816666666668</v>
      </c>
      <c r="Z9" s="15">
        <f t="shared" si="7"/>
        <v>-882.75600000000031</v>
      </c>
      <c r="AA9" s="18">
        <v>2853.1544999999996</v>
      </c>
      <c r="AB9" s="18">
        <v>3926.2922394999991</v>
      </c>
      <c r="AC9" s="15">
        <f t="shared" si="8"/>
        <v>-1073.1377394999995</v>
      </c>
      <c r="AD9" s="18">
        <v>3109.2413333333334</v>
      </c>
      <c r="AE9" s="18">
        <v>4368.0803333333324</v>
      </c>
      <c r="AF9" s="15">
        <f t="shared" si="9"/>
        <v>-1258.838999999999</v>
      </c>
      <c r="AG9" s="18">
        <v>3363.1381666666671</v>
      </c>
      <c r="AH9" s="18">
        <v>4811.7851666666666</v>
      </c>
      <c r="AI9" s="15">
        <f t="shared" si="10"/>
        <v>-1448.6469999999995</v>
      </c>
      <c r="AJ9" s="18">
        <v>3688.9809999999998</v>
      </c>
      <c r="AK9" s="18">
        <v>5292.2309860000005</v>
      </c>
      <c r="AL9" s="15">
        <f t="shared" si="11"/>
        <v>-1603.2499860000007</v>
      </c>
    </row>
    <row r="10" spans="1:16383" ht="18.75" customHeight="1" x14ac:dyDescent="0.3">
      <c r="A10" s="16" t="s">
        <v>25</v>
      </c>
      <c r="B10" s="20" t="s">
        <v>26</v>
      </c>
      <c r="C10" s="18">
        <v>44.46</v>
      </c>
      <c r="D10" s="18">
        <v>130.05000000000001</v>
      </c>
      <c r="E10" s="15">
        <f t="shared" si="0"/>
        <v>-85.59</v>
      </c>
      <c r="F10" s="18">
        <v>92.85</v>
      </c>
      <c r="G10" s="18">
        <v>304.3</v>
      </c>
      <c r="H10" s="15">
        <f t="shared" si="1"/>
        <v>-211.45000000000002</v>
      </c>
      <c r="I10" s="18">
        <v>156.42773600000001</v>
      </c>
      <c r="J10" s="18">
        <v>433.97972800000002</v>
      </c>
      <c r="K10" s="15">
        <f t="shared" si="2"/>
        <v>-277.55199200000004</v>
      </c>
      <c r="L10" s="18">
        <v>204.22</v>
      </c>
      <c r="M10" s="18">
        <v>555.77</v>
      </c>
      <c r="N10" s="15">
        <f t="shared" si="3"/>
        <v>-351.54999999999995</v>
      </c>
      <c r="O10" s="18">
        <v>249.23</v>
      </c>
      <c r="P10" s="18">
        <v>669.8</v>
      </c>
      <c r="Q10" s="15">
        <f t="shared" si="4"/>
        <v>-420.56999999999994</v>
      </c>
      <c r="R10" s="18">
        <v>354.19475199999999</v>
      </c>
      <c r="S10" s="18">
        <v>1123.6859449999999</v>
      </c>
      <c r="T10" s="15">
        <f t="shared" si="5"/>
        <v>-769.49119299999995</v>
      </c>
      <c r="U10" s="18">
        <v>565.02</v>
      </c>
      <c r="V10" s="18">
        <v>1362.36</v>
      </c>
      <c r="W10" s="15">
        <f t="shared" si="6"/>
        <v>-797.33999999999992</v>
      </c>
      <c r="X10" s="18">
        <v>615.75</v>
      </c>
      <c r="Y10" s="18">
        <v>1499.81</v>
      </c>
      <c r="Z10" s="15">
        <f t="shared" si="7"/>
        <v>-884.06</v>
      </c>
      <c r="AA10" s="18">
        <v>713.38392799999997</v>
      </c>
      <c r="AB10" s="18">
        <v>1648.8618380000003</v>
      </c>
      <c r="AC10" s="15">
        <f t="shared" si="8"/>
        <v>-935.47791000000029</v>
      </c>
      <c r="AD10" s="18">
        <v>766.86</v>
      </c>
      <c r="AE10" s="18">
        <v>1778.47</v>
      </c>
      <c r="AF10" s="15">
        <f t="shared" si="9"/>
        <v>-1011.61</v>
      </c>
      <c r="AG10" s="18">
        <v>822.51</v>
      </c>
      <c r="AH10" s="18">
        <v>1908.3</v>
      </c>
      <c r="AI10" s="15">
        <f t="shared" si="10"/>
        <v>-1085.79</v>
      </c>
      <c r="AJ10" s="18">
        <v>1011.474375</v>
      </c>
      <c r="AK10" s="18">
        <v>2070.5000719999998</v>
      </c>
      <c r="AL10" s="15">
        <f t="shared" si="11"/>
        <v>-1059.0256969999998</v>
      </c>
    </row>
    <row r="11" spans="1:16383" ht="18.75" customHeight="1" x14ac:dyDescent="0.3">
      <c r="A11" s="13" t="s">
        <v>27</v>
      </c>
      <c r="B11" s="21" t="s">
        <v>28</v>
      </c>
      <c r="C11" s="18">
        <v>18.5</v>
      </c>
      <c r="D11" s="18">
        <v>43.4</v>
      </c>
      <c r="E11" s="15">
        <f t="shared" si="0"/>
        <v>-24.9</v>
      </c>
      <c r="F11" s="18">
        <v>84</v>
      </c>
      <c r="G11" s="18">
        <v>106.5</v>
      </c>
      <c r="H11" s="15">
        <f t="shared" si="1"/>
        <v>-22.5</v>
      </c>
      <c r="I11" s="18">
        <v>172.10000000000002</v>
      </c>
      <c r="J11" s="18">
        <v>224.3</v>
      </c>
      <c r="K11" s="15">
        <f t="shared" si="2"/>
        <v>-52.199999999999989</v>
      </c>
      <c r="L11" s="18">
        <v>303.60000000000002</v>
      </c>
      <c r="M11" s="18">
        <v>309</v>
      </c>
      <c r="N11" s="15">
        <f t="shared" si="3"/>
        <v>-5.3999999999999773</v>
      </c>
      <c r="O11" s="18">
        <v>363.5</v>
      </c>
      <c r="P11" s="18">
        <v>413.4</v>
      </c>
      <c r="Q11" s="15">
        <f t="shared" si="4"/>
        <v>-49.899999999999977</v>
      </c>
      <c r="R11" s="18">
        <v>686.4</v>
      </c>
      <c r="S11" s="18">
        <v>486</v>
      </c>
      <c r="T11" s="15">
        <f t="shared" si="5"/>
        <v>200.39999999999998</v>
      </c>
      <c r="U11" s="18">
        <v>716.60000000000014</v>
      </c>
      <c r="V11" s="18">
        <v>570.29999999999995</v>
      </c>
      <c r="W11" s="15">
        <f t="shared" si="6"/>
        <v>146.30000000000018</v>
      </c>
      <c r="X11" s="18">
        <v>848.6</v>
      </c>
      <c r="Y11" s="18">
        <v>679</v>
      </c>
      <c r="Z11" s="15">
        <f t="shared" si="7"/>
        <v>169.60000000000002</v>
      </c>
      <c r="AA11" s="18">
        <v>1009.6</v>
      </c>
      <c r="AB11" s="18">
        <v>794.4</v>
      </c>
      <c r="AC11" s="15">
        <f t="shared" si="8"/>
        <v>215.20000000000005</v>
      </c>
      <c r="AD11" s="18">
        <v>1078.5999999999999</v>
      </c>
      <c r="AE11" s="18">
        <v>846.2</v>
      </c>
      <c r="AF11" s="15">
        <f t="shared" si="9"/>
        <v>232.39999999999986</v>
      </c>
      <c r="AG11" s="18">
        <v>1287.1000000000001</v>
      </c>
      <c r="AH11" s="18">
        <v>881.4</v>
      </c>
      <c r="AI11" s="15">
        <f t="shared" si="10"/>
        <v>405.70000000000016</v>
      </c>
      <c r="AJ11" s="18">
        <v>1794.8000000000002</v>
      </c>
      <c r="AK11" s="18">
        <v>934.6</v>
      </c>
      <c r="AL11" s="15">
        <f t="shared" si="11"/>
        <v>860.20000000000016</v>
      </c>
    </row>
    <row r="12" spans="1:16383" ht="18.75" customHeight="1" x14ac:dyDescent="0.3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32</v>
      </c>
      <c r="B13" s="25" t="s">
        <v>33</v>
      </c>
      <c r="C13" s="15">
        <f>+C14+C15+E16+C17+C18</f>
        <v>-619.50835334673866</v>
      </c>
      <c r="D13" s="15">
        <f>+D14+D15+D17+D18</f>
        <v>-86.959353346738538</v>
      </c>
      <c r="E13" s="15">
        <f t="shared" si="0"/>
        <v>-532.54900000000009</v>
      </c>
      <c r="F13" s="15">
        <f>+F14+F15+H16+F17+F18</f>
        <v>199.38108608612498</v>
      </c>
      <c r="G13" s="15">
        <f>+G14+G15+G17+G18</f>
        <v>1039.3790860861245</v>
      </c>
      <c r="H13" s="15">
        <f t="shared" ref="H13:H15" si="12">+F13-G13</f>
        <v>-839.99799999999959</v>
      </c>
      <c r="I13" s="15">
        <f>+I14+I15+K16+I17+I18</f>
        <v>1381.1165000000001</v>
      </c>
      <c r="J13" s="15">
        <f>+J14+J15+J17+J18</f>
        <v>2230.2967465000002</v>
      </c>
      <c r="K13" s="15">
        <f t="shared" ref="K13:K15" si="13">+I13-J13</f>
        <v>-849.18024650000007</v>
      </c>
      <c r="L13" s="15">
        <f>+L14+L15+N16+L17+L18</f>
        <v>1427.6703382786961</v>
      </c>
      <c r="M13" s="15">
        <f>+M14+M15+M17+M18</f>
        <v>2322.3333382786918</v>
      </c>
      <c r="N13" s="15">
        <f t="shared" ref="N13:N15" si="14">+L13-M13</f>
        <v>-894.66299999999569</v>
      </c>
      <c r="O13" s="15">
        <f>+O14+O15+Q16+O17+O18</f>
        <v>1730.8362006390114</v>
      </c>
      <c r="P13" s="15">
        <f>+P14+P15+P17+P18</f>
        <v>3094.3485296390086</v>
      </c>
      <c r="Q13" s="15">
        <f t="shared" ref="Q13:Q15" si="15">+O13-P13</f>
        <v>-1363.5123289999972</v>
      </c>
      <c r="R13" s="15">
        <f>+R14+R15+T16+R17+R18</f>
        <v>3393.2310000000007</v>
      </c>
      <c r="S13" s="15">
        <f>+S14+S15+S17+S18</f>
        <v>4243.172493</v>
      </c>
      <c r="T13" s="15">
        <f t="shared" ref="T13:T15" si="16">+R13-S13</f>
        <v>-849.94149299999935</v>
      </c>
      <c r="U13" s="15">
        <f>+U14+U15+W16+U17+U18</f>
        <v>2525.9188491441773</v>
      </c>
      <c r="V13" s="15">
        <f>+V14+V15+V17+V18</f>
        <v>4371.1058491441709</v>
      </c>
      <c r="W13" s="15">
        <f t="shared" ref="W13:W15" si="17">+U13-V13</f>
        <v>-1845.1869999999935</v>
      </c>
      <c r="X13" s="15">
        <f>+X14+X15+Z16+X17+X18</f>
        <v>3111.9716244618744</v>
      </c>
      <c r="Y13" s="15">
        <f>+Y14+Y15+Y17+Y18</f>
        <v>5906.1046244618774</v>
      </c>
      <c r="Z13" s="15">
        <f t="shared" ref="Z13:Z15" si="18">+X13-Y13</f>
        <v>-2794.133000000003</v>
      </c>
      <c r="AA13" s="15">
        <f>+AA14+AA15+AC16+AA17+AA18</f>
        <v>4710.9624999999996</v>
      </c>
      <c r="AB13" s="15">
        <f>+AB14+AB15+AB17+AB18</f>
        <v>7045.6472395000001</v>
      </c>
      <c r="AC13" s="15">
        <f t="shared" ref="AC13:AC15" si="19">+AA13-AB13</f>
        <v>-2334.6847395000004</v>
      </c>
      <c r="AD13" s="15">
        <f>+AD14+AD15+AF16+AD17+AD18</f>
        <v>5942.6362039933047</v>
      </c>
      <c r="AE13" s="15">
        <f>+AE14+AE15+AE17+AE18</f>
        <v>8301.8662039933006</v>
      </c>
      <c r="AF13" s="15">
        <f t="shared" ref="AF13:AF15" si="20">+AD13-AE13</f>
        <v>-2359.2299999999959</v>
      </c>
      <c r="AG13" s="15">
        <f>+AG14+AG15+AI16+AG17+AG18</f>
        <v>8291.0738970414877</v>
      </c>
      <c r="AH13" s="15">
        <f>+AH14+AH15+AH17+AH18</f>
        <v>10645.924897041474</v>
      </c>
      <c r="AI13" s="15">
        <f t="shared" ref="AI13:AI15" si="21">+AG13-AH13</f>
        <v>-2354.850999999986</v>
      </c>
      <c r="AJ13" s="15">
        <f>+AJ14+AJ15+AL16+AJ17+AJ18</f>
        <v>9044.4579999999987</v>
      </c>
      <c r="AK13" s="15">
        <f>+AK14+AK15+AK17+AK18</f>
        <v>11219.096985999999</v>
      </c>
      <c r="AL13" s="15">
        <f t="shared" ref="AL13:AL15" si="22">+AJ13-AK13</f>
        <v>-2174.6389859999999</v>
      </c>
    </row>
    <row r="14" spans="1:16383" ht="18.75" customHeight="1" x14ac:dyDescent="0.25">
      <c r="A14" s="16" t="s">
        <v>34</v>
      </c>
      <c r="B14" s="17" t="s">
        <v>35</v>
      </c>
      <c r="C14" s="18">
        <v>-752.79735334673853</v>
      </c>
      <c r="D14" s="18">
        <v>-166.70235334673845</v>
      </c>
      <c r="E14" s="15">
        <f t="shared" si="0"/>
        <v>-586.09500000000003</v>
      </c>
      <c r="F14" s="18">
        <v>-139.53691391387497</v>
      </c>
      <c r="G14" s="18">
        <v>396.73008608612452</v>
      </c>
      <c r="H14" s="15">
        <f t="shared" si="12"/>
        <v>-536.26699999999948</v>
      </c>
      <c r="I14" s="18">
        <v>749.35850000000005</v>
      </c>
      <c r="J14" s="18">
        <v>824.31074650000005</v>
      </c>
      <c r="K14" s="15">
        <f t="shared" si="13"/>
        <v>-74.952246500000001</v>
      </c>
      <c r="L14" s="18">
        <v>963.67233827869632</v>
      </c>
      <c r="M14" s="18">
        <v>1134.8743382786915</v>
      </c>
      <c r="N14" s="15">
        <f t="shared" si="14"/>
        <v>-171.20199999999522</v>
      </c>
      <c r="O14" s="18">
        <v>859.46520063901175</v>
      </c>
      <c r="P14" s="18">
        <v>1332.5845296390085</v>
      </c>
      <c r="Q14" s="15">
        <f t="shared" si="15"/>
        <v>-473.1193289999967</v>
      </c>
      <c r="R14" s="18">
        <v>1364.0860000000002</v>
      </c>
      <c r="S14" s="18">
        <v>590.65549300000009</v>
      </c>
      <c r="T14" s="15">
        <f t="shared" si="16"/>
        <v>773.43050700000015</v>
      </c>
      <c r="U14" s="18">
        <v>472.50084914417732</v>
      </c>
      <c r="V14" s="18">
        <v>838.46284914417083</v>
      </c>
      <c r="W14" s="15">
        <f t="shared" si="17"/>
        <v>-365.96199999999351</v>
      </c>
      <c r="X14" s="18">
        <v>885.84562446187454</v>
      </c>
      <c r="Y14" s="18">
        <v>1570.7786244618776</v>
      </c>
      <c r="Z14" s="15">
        <f t="shared" si="18"/>
        <v>-684.93300000000306</v>
      </c>
      <c r="AA14" s="18">
        <v>1072.1685</v>
      </c>
      <c r="AB14" s="18">
        <v>1262.0082394999999</v>
      </c>
      <c r="AC14" s="15">
        <f t="shared" si="19"/>
        <v>-189.83973949999995</v>
      </c>
      <c r="AD14" s="18">
        <v>945.15820399330619</v>
      </c>
      <c r="AE14" s="18">
        <v>1256.0522039933016</v>
      </c>
      <c r="AF14" s="15">
        <f t="shared" si="20"/>
        <v>-310.89399999999546</v>
      </c>
      <c r="AG14" s="18">
        <v>1476.6148970414879</v>
      </c>
      <c r="AH14" s="18">
        <v>1513.4428970414738</v>
      </c>
      <c r="AI14" s="15">
        <f t="shared" si="21"/>
        <v>-36.827999999985877</v>
      </c>
      <c r="AJ14" s="18">
        <v>760.17600000000004</v>
      </c>
      <c r="AK14" s="18">
        <v>1906.1889859999999</v>
      </c>
      <c r="AL14" s="15">
        <f t="shared" si="22"/>
        <v>-1146.0129859999997</v>
      </c>
    </row>
    <row r="15" spans="1:16383" ht="18.75" customHeight="1" x14ac:dyDescent="0.25">
      <c r="A15" s="16" t="s">
        <v>36</v>
      </c>
      <c r="B15" s="17" t="s">
        <v>37</v>
      </c>
      <c r="C15" s="18">
        <v>386.5</v>
      </c>
      <c r="D15" s="18">
        <v>19.599999999999998</v>
      </c>
      <c r="E15" s="15">
        <f t="shared" si="0"/>
        <v>366.9</v>
      </c>
      <c r="F15" s="18">
        <v>557.70000000000005</v>
      </c>
      <c r="G15" s="18">
        <v>278.89999999999998</v>
      </c>
      <c r="H15" s="15">
        <f t="shared" si="12"/>
        <v>278.80000000000007</v>
      </c>
      <c r="I15" s="18">
        <v>901.5</v>
      </c>
      <c r="J15" s="18">
        <v>379.40000000000009</v>
      </c>
      <c r="K15" s="15">
        <f t="shared" si="13"/>
        <v>522.09999999999991</v>
      </c>
      <c r="L15" s="18">
        <v>1108.5999999999999</v>
      </c>
      <c r="M15" s="18">
        <v>-105.1</v>
      </c>
      <c r="N15" s="15">
        <f t="shared" si="14"/>
        <v>1213.6999999999998</v>
      </c>
      <c r="O15" s="18">
        <v>1565.7</v>
      </c>
      <c r="P15" s="18">
        <v>12.999999999999993</v>
      </c>
      <c r="Q15" s="15">
        <f t="shared" si="15"/>
        <v>1552.7</v>
      </c>
      <c r="R15" s="18">
        <v>1698.1000000000001</v>
      </c>
      <c r="S15" s="18">
        <v>1430.8</v>
      </c>
      <c r="T15" s="15">
        <f t="shared" si="16"/>
        <v>267.30000000000018</v>
      </c>
      <c r="U15" s="18">
        <v>2125.4</v>
      </c>
      <c r="V15" s="18">
        <v>1292.8000000000002</v>
      </c>
      <c r="W15" s="15">
        <f t="shared" si="17"/>
        <v>832.59999999999991</v>
      </c>
      <c r="X15" s="18">
        <v>2594</v>
      </c>
      <c r="Y15" s="18">
        <v>1338.8</v>
      </c>
      <c r="Z15" s="15">
        <f t="shared" si="18"/>
        <v>1255.2</v>
      </c>
      <c r="AA15" s="18">
        <v>3155.1</v>
      </c>
      <c r="AB15" s="18">
        <v>1495.8</v>
      </c>
      <c r="AC15" s="15">
        <f t="shared" si="19"/>
        <v>1659.3</v>
      </c>
      <c r="AD15" s="18">
        <v>3550.9999999999995</v>
      </c>
      <c r="AE15" s="18">
        <v>1301.1999999999998</v>
      </c>
      <c r="AF15" s="15">
        <f t="shared" si="20"/>
        <v>2249.7999999999997</v>
      </c>
      <c r="AG15" s="18">
        <v>4053.3</v>
      </c>
      <c r="AH15" s="18">
        <v>435.00000000000006</v>
      </c>
      <c r="AI15" s="15">
        <f t="shared" si="21"/>
        <v>3618.3</v>
      </c>
      <c r="AJ15" s="18">
        <v>4486.2999999999993</v>
      </c>
      <c r="AK15" s="18">
        <v>682.8</v>
      </c>
      <c r="AL15" s="15">
        <f t="shared" si="22"/>
        <v>3803.4999999999991</v>
      </c>
    </row>
    <row r="16" spans="1:16383" ht="18.75" customHeight="1" x14ac:dyDescent="0.25">
      <c r="A16" s="16" t="s">
        <v>38</v>
      </c>
      <c r="B16" s="26" t="s">
        <v>39</v>
      </c>
      <c r="C16" s="27"/>
      <c r="D16" s="27"/>
      <c r="E16" s="18">
        <v>-16.291</v>
      </c>
      <c r="F16" s="27"/>
      <c r="G16" s="27"/>
      <c r="H16" s="18">
        <v>30.133000000000003</v>
      </c>
      <c r="I16" s="27"/>
      <c r="J16" s="27"/>
      <c r="K16" s="18">
        <v>23.856999999999992</v>
      </c>
      <c r="L16" s="27"/>
      <c r="M16" s="27"/>
      <c r="N16" s="18">
        <v>45.026999999999994</v>
      </c>
      <c r="O16" s="27"/>
      <c r="P16" s="27"/>
      <c r="Q16" s="18">
        <v>107.70699999999999</v>
      </c>
      <c r="R16" s="27"/>
      <c r="S16" s="27"/>
      <c r="T16" s="18">
        <v>76.856999999999999</v>
      </c>
      <c r="U16" s="27"/>
      <c r="V16" s="27"/>
      <c r="W16" s="18">
        <v>19.864999999999995</v>
      </c>
      <c r="X16" s="27"/>
      <c r="Y16" s="27"/>
      <c r="Z16" s="18">
        <v>14.153999999999989</v>
      </c>
      <c r="AA16" s="27"/>
      <c r="AB16" s="27"/>
      <c r="AC16" s="18">
        <v>39.796999999999983</v>
      </c>
      <c r="AD16" s="27"/>
      <c r="AE16" s="27"/>
      <c r="AF16" s="18">
        <v>58.23899999999999</v>
      </c>
      <c r="AG16" s="27"/>
      <c r="AH16" s="27"/>
      <c r="AI16" s="18">
        <v>44.199999999999989</v>
      </c>
      <c r="AJ16" s="27"/>
      <c r="AK16" s="27"/>
      <c r="AL16" s="18">
        <v>6.4270000000000227</v>
      </c>
    </row>
    <row r="17" spans="1:38" ht="18.75" customHeight="1" x14ac:dyDescent="0.25">
      <c r="A17" s="16" t="s">
        <v>40</v>
      </c>
      <c r="B17" s="17" t="s">
        <v>41</v>
      </c>
      <c r="C17" s="18">
        <v>-569.72</v>
      </c>
      <c r="D17" s="18">
        <v>60.142999999999915</v>
      </c>
      <c r="E17" s="15">
        <f t="shared" si="0"/>
        <v>-629.86299999999994</v>
      </c>
      <c r="F17" s="18">
        <v>-751.31500000000005</v>
      </c>
      <c r="G17" s="18">
        <v>363.74899999999997</v>
      </c>
      <c r="H17" s="15">
        <f t="shared" ref="H17:H18" si="23">+F17-G17</f>
        <v>-1115.0640000000001</v>
      </c>
      <c r="I17" s="18">
        <v>-838.49900000000002</v>
      </c>
      <c r="J17" s="18">
        <v>1026.586</v>
      </c>
      <c r="K17" s="15">
        <f t="shared" ref="K17:K18" si="24">+I17-J17</f>
        <v>-1865.085</v>
      </c>
      <c r="L17" s="18">
        <v>-1327.4290000000001</v>
      </c>
      <c r="M17" s="18">
        <v>1292.5590000000002</v>
      </c>
      <c r="N17" s="15">
        <f t="shared" ref="N17:N18" si="25">+L17-M17</f>
        <v>-2619.9880000000003</v>
      </c>
      <c r="O17" s="18">
        <v>-1475.8360000000002</v>
      </c>
      <c r="P17" s="18">
        <v>1748.7640000000001</v>
      </c>
      <c r="Q17" s="15">
        <f t="shared" ref="Q17:Q18" si="26">+O17-P17</f>
        <v>-3224.6000000000004</v>
      </c>
      <c r="R17" s="18">
        <v>-571.51199999999994</v>
      </c>
      <c r="S17" s="18">
        <v>2221.7170000000001</v>
      </c>
      <c r="T17" s="15">
        <f t="shared" ref="T17:T18" si="27">+R17-S17</f>
        <v>-2793.2290000000003</v>
      </c>
      <c r="U17" s="18">
        <v>-1032.7469999999998</v>
      </c>
      <c r="V17" s="18">
        <v>2239.8429999999998</v>
      </c>
      <c r="W17" s="15">
        <f t="shared" ref="W17:W18" si="28">+U17-V17</f>
        <v>-3272.5899999999997</v>
      </c>
      <c r="X17" s="18">
        <v>-1296.2280000000001</v>
      </c>
      <c r="Y17" s="18">
        <v>2996.5259999999998</v>
      </c>
      <c r="Z17" s="15">
        <f t="shared" ref="Z17:Z18" si="29">+X17-Y17</f>
        <v>-4292.7539999999999</v>
      </c>
      <c r="AA17" s="18">
        <v>-693.20299999999986</v>
      </c>
      <c r="AB17" s="18">
        <v>4287.8389999999999</v>
      </c>
      <c r="AC17" s="15">
        <f t="shared" ref="AC17:AC18" si="30">+AA17-AB17</f>
        <v>-4981.0419999999995</v>
      </c>
      <c r="AD17" s="18">
        <v>220.73899999999992</v>
      </c>
      <c r="AE17" s="18">
        <v>5744.6139999999996</v>
      </c>
      <c r="AF17" s="15">
        <f t="shared" ref="AF17:AF18" si="31">+AD17-AE17</f>
        <v>-5523.875</v>
      </c>
      <c r="AG17" s="18">
        <v>1325.5590000000002</v>
      </c>
      <c r="AH17" s="18">
        <v>8697.482</v>
      </c>
      <c r="AI17" s="15">
        <f t="shared" ref="AI17:AI18" si="32">+AG17-AH17</f>
        <v>-7371.9229999999998</v>
      </c>
      <c r="AJ17" s="18">
        <v>2376.5549999999994</v>
      </c>
      <c r="AK17" s="18">
        <v>8630.1079999999984</v>
      </c>
      <c r="AL17" s="15">
        <f t="shared" ref="AL17:AL18" si="33">+AJ17-AK17</f>
        <v>-6253.552999999999</v>
      </c>
    </row>
    <row r="18" spans="1:38" ht="18.75" customHeight="1" x14ac:dyDescent="0.25">
      <c r="A18" s="16" t="s">
        <v>42</v>
      </c>
      <c r="B18" s="17" t="s">
        <v>43</v>
      </c>
      <c r="C18" s="18">
        <v>332.8</v>
      </c>
      <c r="D18" s="27"/>
      <c r="E18" s="15">
        <f t="shared" si="0"/>
        <v>332.8</v>
      </c>
      <c r="F18" s="18">
        <v>502.4</v>
      </c>
      <c r="G18" s="27"/>
      <c r="H18" s="15">
        <f t="shared" si="23"/>
        <v>502.4</v>
      </c>
      <c r="I18" s="18">
        <v>544.9</v>
      </c>
      <c r="J18" s="27"/>
      <c r="K18" s="15">
        <f t="shared" si="24"/>
        <v>544.9</v>
      </c>
      <c r="L18" s="18">
        <v>637.79999999999995</v>
      </c>
      <c r="M18" s="27"/>
      <c r="N18" s="15">
        <f t="shared" si="25"/>
        <v>637.79999999999995</v>
      </c>
      <c r="O18" s="18">
        <v>673.8</v>
      </c>
      <c r="P18" s="27"/>
      <c r="Q18" s="15">
        <f t="shared" si="26"/>
        <v>673.8</v>
      </c>
      <c r="R18" s="18">
        <v>825.69999999999993</v>
      </c>
      <c r="S18" s="27"/>
      <c r="T18" s="15">
        <f t="shared" si="27"/>
        <v>825.69999999999993</v>
      </c>
      <c r="U18" s="18">
        <v>940.9</v>
      </c>
      <c r="V18" s="27"/>
      <c r="W18" s="15">
        <f t="shared" si="28"/>
        <v>940.9</v>
      </c>
      <c r="X18" s="18">
        <v>914.19999999999993</v>
      </c>
      <c r="Y18" s="27"/>
      <c r="Z18" s="15">
        <f t="shared" si="29"/>
        <v>914.19999999999993</v>
      </c>
      <c r="AA18" s="18">
        <v>1137.0999999999999</v>
      </c>
      <c r="AB18" s="27"/>
      <c r="AC18" s="15">
        <f t="shared" si="30"/>
        <v>1137.0999999999999</v>
      </c>
      <c r="AD18" s="18">
        <v>1167.5</v>
      </c>
      <c r="AE18" s="27"/>
      <c r="AF18" s="15">
        <f t="shared" si="31"/>
        <v>1167.5</v>
      </c>
      <c r="AG18" s="18">
        <v>1391.4</v>
      </c>
      <c r="AH18" s="27"/>
      <c r="AI18" s="15">
        <f t="shared" si="32"/>
        <v>1391.4</v>
      </c>
      <c r="AJ18" s="18">
        <v>1415.0000000000002</v>
      </c>
      <c r="AK18" s="27"/>
      <c r="AL18" s="15">
        <f t="shared" si="33"/>
        <v>1415.0000000000002</v>
      </c>
    </row>
    <row r="19" spans="1:38" ht="18.75" customHeight="1" x14ac:dyDescent="0.25">
      <c r="A19" s="13" t="s">
        <v>44</v>
      </c>
      <c r="B19" s="28" t="s">
        <v>45</v>
      </c>
      <c r="C19" s="29"/>
      <c r="D19" s="29"/>
      <c r="E19" s="30">
        <f>-E6-E11+E13</f>
        <v>-128.33323099999939</v>
      </c>
      <c r="F19" s="29"/>
      <c r="G19" s="29"/>
      <c r="H19" s="30">
        <f>-H6-H11+H13</f>
        <v>-238.08973100000185</v>
      </c>
      <c r="I19" s="29"/>
      <c r="J19" s="29"/>
      <c r="K19" s="30">
        <f>-K6-K11+K13</f>
        <v>-515.15356400000451</v>
      </c>
      <c r="L19" s="29"/>
      <c r="M19" s="29"/>
      <c r="N19" s="30">
        <f>-N6-N11+N13</f>
        <v>-551.04349899999249</v>
      </c>
      <c r="O19" s="29"/>
      <c r="P19" s="29"/>
      <c r="Q19" s="30">
        <f>-Q6-Q11+Q13</f>
        <v>-1126.0872519999916</v>
      </c>
      <c r="R19" s="29"/>
      <c r="S19" s="29"/>
      <c r="T19" s="30">
        <f>-T6-T11+T13</f>
        <v>-618.63151600000072</v>
      </c>
      <c r="U19" s="29"/>
      <c r="V19" s="29"/>
      <c r="W19" s="30">
        <f>-W6-W11+W13</f>
        <v>-1439.683457999985</v>
      </c>
      <c r="X19" s="29"/>
      <c r="Y19" s="29"/>
      <c r="Z19" s="30">
        <f>-Z6-Z11+Z13</f>
        <v>-2002.9475700000066</v>
      </c>
      <c r="AA19" s="29"/>
      <c r="AB19" s="29"/>
      <c r="AC19" s="30">
        <f>-AC6-AC11+AC13</f>
        <v>-1717.104695000012</v>
      </c>
      <c r="AD19" s="29"/>
      <c r="AE19" s="29"/>
      <c r="AF19" s="30">
        <f>-AF6-AF11+AF13</f>
        <v>-1557.4337929999949</v>
      </c>
      <c r="AG19" s="29"/>
      <c r="AH19" s="29"/>
      <c r="AI19" s="30">
        <f>-AI6-AI11+AI13</f>
        <v>-1295.4261389999824</v>
      </c>
      <c r="AJ19" s="29"/>
      <c r="AK19" s="29"/>
      <c r="AL19" s="30">
        <f>-AL6-AL11+AL13</f>
        <v>-1061.8512380000152</v>
      </c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0.25" x14ac:dyDescent="0.3">
      <c r="B67" s="32"/>
    </row>
    <row r="68" spans="1:16384" ht="20.25" x14ac:dyDescent="0.3">
      <c r="B68" s="32"/>
    </row>
    <row r="69" spans="1:16384" ht="20.25" x14ac:dyDescent="0.3">
      <c r="B69" s="32"/>
    </row>
    <row r="70" spans="1:16384" ht="20.25" x14ac:dyDescent="0.3">
      <c r="B70" s="32"/>
    </row>
    <row r="71" spans="1:16384" ht="20.25" x14ac:dyDescent="0.3">
      <c r="B71" s="32"/>
    </row>
    <row r="72" spans="1:16384" ht="20.25" x14ac:dyDescent="0.3">
      <c r="B72" s="32"/>
    </row>
    <row r="73" spans="1:16384" ht="20.25" x14ac:dyDescent="0.3">
      <c r="B73" s="32"/>
    </row>
    <row r="74" spans="1:16384" ht="20.25" x14ac:dyDescent="0.3">
      <c r="B74" s="32"/>
    </row>
    <row r="75" spans="1:16384" ht="20.25" x14ac:dyDescent="0.3">
      <c r="B75" s="32"/>
    </row>
    <row r="76" spans="1:16384" ht="20.25" x14ac:dyDescent="0.3">
      <c r="B76" s="32"/>
    </row>
    <row r="77" spans="1:16384" ht="20.25" x14ac:dyDescent="0.3">
      <c r="B77" s="32"/>
    </row>
    <row r="78" spans="1:16384" s="2" customFormat="1" ht="20.25" x14ac:dyDescent="0.3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0.25" x14ac:dyDescent="0.3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0.25" x14ac:dyDescent="0.3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0.25" x14ac:dyDescent="0.3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0.25" x14ac:dyDescent="0.3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0.25" x14ac:dyDescent="0.3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0.25" x14ac:dyDescent="0.3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0.25" x14ac:dyDescent="0.3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0.25" x14ac:dyDescent="0.3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2020-09-18T10:51:38Z</dcterms:created>
  <dcterms:modified xsi:type="dcterms:W3CDTF">2020-09-18T10:52:18Z</dcterms:modified>
</cp:coreProperties>
</file>