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44F9794E-ED4A-46EE-8793-145F7A20C0F2}" xr6:coauthVersionLast="44" xr6:coauthVersionMax="44" xr10:uidLastSave="{00000000-0000-0000-0000-000000000000}"/>
  <bookViews>
    <workbookView xWindow="-108" yWindow="-108" windowWidth="23256" windowHeight="12720" xr2:uid="{E0EE2234-849C-42DC-A062-E14306456845}"/>
  </bookViews>
  <sheets>
    <sheet name="MBOP_2015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E6" i="1"/>
  <c r="AD6" i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N6" i="1" s="1"/>
  <c r="J6" i="1"/>
  <c r="I6" i="1"/>
  <c r="G6" i="1"/>
  <c r="F6" i="1"/>
  <c r="H6" i="1" s="1"/>
  <c r="D6" i="1"/>
  <c r="C6" i="1"/>
  <c r="K13" i="1" l="1"/>
  <c r="AI13" i="1"/>
  <c r="Q6" i="1"/>
  <c r="Q19" i="1" s="1"/>
  <c r="W6" i="1"/>
  <c r="AC6" i="1"/>
  <c r="AI6" i="1"/>
  <c r="AI19" i="1"/>
  <c r="Z13" i="1"/>
  <c r="K6" i="1"/>
  <c r="K19" i="1" s="1"/>
  <c r="Q13" i="1"/>
  <c r="W13" i="1"/>
  <c r="N19" i="1"/>
  <c r="E13" i="1"/>
  <c r="T13" i="1"/>
  <c r="T19" i="1" s="1"/>
  <c r="AC13" i="1"/>
  <c r="AC19" i="1" s="1"/>
  <c r="AL19" i="1"/>
  <c r="E6" i="1"/>
  <c r="E19" i="1" s="1"/>
  <c r="Z6" i="1"/>
  <c r="AF6" i="1"/>
  <c r="AF19" i="1" s="1"/>
  <c r="H19" i="1"/>
  <c r="W19" i="1" l="1"/>
  <c r="Z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<sst xmlns="http://schemas.openxmlformats.org/spreadsheetml/2006/main" count="112" uniqueCount="45">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</sst>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D451F691-E38F-447E-8D7D-609A51AB015E}"/>
    <cellStyle name="Normal 7" xfId="1" xr:uid="{6AC7ED7E-2BB4-40D8-8A59-DF0FB0055B70}"/>
    <cellStyle name="Normal_Booklet 2011_euro17_WGES_2011_280" xfId="2" xr:uid="{9BD598B4-80BB-4F6B-9151-F624E8666D70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ADA3-0EEB-4637-882C-752896CB68FE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2015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5580.5282181666671</v>
      </c>
      <c r="D6" s="15">
        <f>SUM(D7:D10)</f>
        <v>5772.5645917500005</v>
      </c>
      <c r="E6" s="15">
        <f>+C6-D6</f>
        <v>-192.03637358333344</v>
      </c>
      <c r="F6" s="15">
        <f>SUM(F7:F10)</f>
        <v>11892.338060333333</v>
      </c>
      <c r="G6" s="15">
        <f>SUM(G7:G10)</f>
        <v>11869.8537855</v>
      </c>
      <c r="H6" s="15">
        <f>+F6-G6</f>
        <v>22.484274833333984</v>
      </c>
      <c r="I6" s="15">
        <f>SUM(I7:I10)</f>
        <v>18485.656586500001</v>
      </c>
      <c r="J6" s="15">
        <f>SUM(J7:J10)</f>
        <v>18631.292715250001</v>
      </c>
      <c r="K6" s="15">
        <f>+I6-J6</f>
        <v>-145.63612875000035</v>
      </c>
      <c r="L6" s="15">
        <f>SUM(L7:L10)</f>
        <v>24650.635415666668</v>
      </c>
      <c r="M6" s="15">
        <f>SUM(M7:M10)</f>
        <v>24972.568353999999</v>
      </c>
      <c r="N6" s="15">
        <f>+L6-M6</f>
        <v>-321.93293833333155</v>
      </c>
      <c r="O6" s="15">
        <f>SUM(O7:O10)</f>
        <v>30722.513962833331</v>
      </c>
      <c r="P6" s="15">
        <f>SUM(P7:P10)</f>
        <v>31167.820999749998</v>
      </c>
      <c r="Q6" s="15">
        <f>+O6-P6</f>
        <v>-445.30703691666713</v>
      </c>
      <c r="R6" s="15">
        <f>SUM(R7:R10)</f>
        <v>37284.187336000003</v>
      </c>
      <c r="S6" s="15">
        <f>SUM(S7:S10)</f>
        <v>37932.344776911996</v>
      </c>
      <c r="T6" s="15">
        <f>+R6-S6</f>
        <v>-648.15744091199304</v>
      </c>
      <c r="U6" s="15">
        <f>SUM(U7:U10)</f>
        <v>43574.30439516667</v>
      </c>
      <c r="V6" s="15">
        <f>SUM(V7:V10)</f>
        <v>44338.619893661999</v>
      </c>
      <c r="W6" s="15">
        <f>+U6-V6</f>
        <v>-764.31549849532894</v>
      </c>
      <c r="X6" s="15">
        <f>SUM(X7:X10)</f>
        <v>49109.212330333336</v>
      </c>
      <c r="Y6" s="15">
        <f>SUM(Y7:Y10)</f>
        <v>50244.386644411999</v>
      </c>
      <c r="Z6" s="15">
        <f>+X6-Y6</f>
        <v>-1135.1743140786639</v>
      </c>
      <c r="AA6" s="15">
        <f>SUM(AA7:AA10)</f>
        <v>55807.798116710532</v>
      </c>
      <c r="AB6" s="15">
        <f>SUM(AB7:AB10)</f>
        <v>57186.779155590229</v>
      </c>
      <c r="AC6" s="15">
        <f>+AA6-AB6</f>
        <v>-1378.9810388796977</v>
      </c>
      <c r="AD6" s="15">
        <f>SUM(AD7:AD10)</f>
        <v>62859.292918666673</v>
      </c>
      <c r="AE6" s="15">
        <f>SUM(AE7:AE10)</f>
        <v>64371.942515500006</v>
      </c>
      <c r="AF6" s="15">
        <f>+AD6-AE6</f>
        <v>-1512.6495968333329</v>
      </c>
      <c r="AG6" s="15">
        <f>SUM(AG7:AG10)</f>
        <v>69894.635568833342</v>
      </c>
      <c r="AH6" s="15">
        <f>SUM(AH7:AH10)</f>
        <v>71821.314140250004</v>
      </c>
      <c r="AI6" s="15">
        <f>+AG6-AH6</f>
        <v>-1926.6785714166617</v>
      </c>
      <c r="AJ6" s="15">
        <f>SUM(AJ7:AJ10)</f>
        <v>76422.707701052641</v>
      </c>
      <c r="AK6" s="15">
        <f>SUM(AK7:AK10)</f>
        <v>78091.516931762453</v>
      </c>
      <c r="AL6" s="15">
        <f>+AJ6-AK6</f>
        <v>-1668.8092307098123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4763.2914140000003</v>
      </c>
      <c r="D7" s="18">
        <v>4690.5820290000001</v>
      </c>
      <c r="E7" s="15">
        <f t="shared" ref="E7:E18" si="0">+C7-D7</f>
        <v>72.709385000000111</v>
      </c>
      <c r="F7" s="18">
        <v>9901.1574519999995</v>
      </c>
      <c r="G7" s="18">
        <v>9649.6516599999995</v>
      </c>
      <c r="H7" s="15">
        <f t="shared" ref="H7:H11" si="1">+F7-G7</f>
        <v>251.50579199999993</v>
      </c>
      <c r="I7" s="18">
        <v>15668.262674</v>
      </c>
      <c r="J7" s="18">
        <v>15314.539626999998</v>
      </c>
      <c r="K7" s="15">
        <f t="shared" ref="K7:K11" si="2">+I7-J7</f>
        <v>353.72304700000132</v>
      </c>
      <c r="L7" s="18">
        <v>20892.193698999999</v>
      </c>
      <c r="M7" s="18">
        <v>20478.804702999998</v>
      </c>
      <c r="N7" s="15">
        <f t="shared" ref="N7:N11" si="3">+L7-M7</f>
        <v>413.3889960000015</v>
      </c>
      <c r="O7" s="18">
        <v>26085.703441999998</v>
      </c>
      <c r="P7" s="18">
        <v>25489.474785999999</v>
      </c>
      <c r="Q7" s="15">
        <f t="shared" ref="Q7:Q11" si="4">+O7-P7</f>
        <v>596.22865599999932</v>
      </c>
      <c r="R7" s="18">
        <v>31755.110360999999</v>
      </c>
      <c r="S7" s="18">
        <v>31043.373127999999</v>
      </c>
      <c r="T7" s="15">
        <f t="shared" ref="T7:T11" si="5">+R7-S7</f>
        <v>711.73723299999983</v>
      </c>
      <c r="U7" s="18">
        <v>37119.753616000002</v>
      </c>
      <c r="V7" s="18">
        <v>36234.043682000003</v>
      </c>
      <c r="W7" s="15">
        <f t="shared" ref="W7:W11" si="6">+U7-V7</f>
        <v>885.70993399999861</v>
      </c>
      <c r="X7" s="18">
        <v>41697.174747000005</v>
      </c>
      <c r="Y7" s="18">
        <v>40912.772870000001</v>
      </c>
      <c r="Z7" s="15">
        <f t="shared" ref="Z7:Z11" si="7">+X7-Y7</f>
        <v>784.40187700000388</v>
      </c>
      <c r="AA7" s="18">
        <v>47440.036595000005</v>
      </c>
      <c r="AB7" s="18">
        <v>46629.192260000003</v>
      </c>
      <c r="AC7" s="15">
        <f t="shared" ref="AC7:AC11" si="8">+AA7-AB7</f>
        <v>810.84433500000159</v>
      </c>
      <c r="AD7" s="18">
        <v>53574.734877000003</v>
      </c>
      <c r="AE7" s="18">
        <v>52575.080888000004</v>
      </c>
      <c r="AF7" s="15">
        <f t="shared" ref="AF7:AF11" si="9">+AD7-AE7</f>
        <v>999.65398899999855</v>
      </c>
      <c r="AG7" s="18">
        <v>59713.803723000005</v>
      </c>
      <c r="AH7" s="18">
        <v>58773.522950000006</v>
      </c>
      <c r="AI7" s="15">
        <f t="shared" ref="AI7:AI11" si="10">+AG7-AH7</f>
        <v>940.28077299999859</v>
      </c>
      <c r="AJ7" s="18">
        <v>64577.432630000003</v>
      </c>
      <c r="AK7" s="18">
        <v>63779.386884000007</v>
      </c>
      <c r="AL7" s="15">
        <f t="shared" ref="AL7:AL11" si="11">+AJ7-AK7</f>
        <v>798.04574599999614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532.30000000000007</v>
      </c>
      <c r="D8" s="18">
        <v>505.29999999999995</v>
      </c>
      <c r="E8" s="15">
        <f t="shared" si="0"/>
        <v>27.000000000000114</v>
      </c>
      <c r="F8" s="18">
        <v>1063.1999999999998</v>
      </c>
      <c r="G8" s="18">
        <v>1011.9999999999999</v>
      </c>
      <c r="H8" s="15">
        <f t="shared" si="1"/>
        <v>51.199999999999932</v>
      </c>
      <c r="I8" s="18">
        <v>1592.4405000000004</v>
      </c>
      <c r="J8" s="18">
        <v>1519.6434000000002</v>
      </c>
      <c r="K8" s="15">
        <f t="shared" si="2"/>
        <v>72.797100000000228</v>
      </c>
      <c r="L8" s="18">
        <v>2207.6435000000001</v>
      </c>
      <c r="M8" s="18">
        <v>2120.1513999999997</v>
      </c>
      <c r="N8" s="15">
        <f t="shared" si="3"/>
        <v>87.492100000000391</v>
      </c>
      <c r="O8" s="18">
        <v>2821.4434999999999</v>
      </c>
      <c r="P8" s="18">
        <v>2719.2513999999996</v>
      </c>
      <c r="Q8" s="15">
        <f t="shared" si="4"/>
        <v>102.19210000000021</v>
      </c>
      <c r="R8" s="18">
        <v>3440.8861500000003</v>
      </c>
      <c r="S8" s="18">
        <v>3323.9542724119997</v>
      </c>
      <c r="T8" s="15">
        <f t="shared" si="5"/>
        <v>116.93187758800059</v>
      </c>
      <c r="U8" s="18">
        <v>4103.3771500000003</v>
      </c>
      <c r="V8" s="18">
        <v>3960.9722724119997</v>
      </c>
      <c r="W8" s="15">
        <f t="shared" si="6"/>
        <v>142.40487758800055</v>
      </c>
      <c r="X8" s="18">
        <v>4767.4771500000006</v>
      </c>
      <c r="Y8" s="18">
        <v>4598.0722724120005</v>
      </c>
      <c r="Z8" s="15">
        <f t="shared" si="7"/>
        <v>169.40487758800009</v>
      </c>
      <c r="AA8" s="18">
        <v>5424.145584210527</v>
      </c>
      <c r="AB8" s="18">
        <v>5224.0745908402214</v>
      </c>
      <c r="AC8" s="15">
        <f t="shared" si="8"/>
        <v>200.07099337030559</v>
      </c>
      <c r="AD8" s="18">
        <v>6055.8700000000008</v>
      </c>
      <c r="AE8" s="18">
        <v>5879.4000000000005</v>
      </c>
      <c r="AF8" s="15">
        <f t="shared" si="9"/>
        <v>176.47000000000025</v>
      </c>
      <c r="AG8" s="18">
        <v>6687.27</v>
      </c>
      <c r="AH8" s="18">
        <v>6533</v>
      </c>
      <c r="AI8" s="15">
        <f t="shared" si="10"/>
        <v>154.27000000000044</v>
      </c>
      <c r="AJ8" s="18">
        <v>7324.1521810526328</v>
      </c>
      <c r="AK8" s="18">
        <v>7196.2467337624439</v>
      </c>
      <c r="AL8" s="15">
        <f t="shared" si="11"/>
        <v>127.90544729018893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254.43680416666666</v>
      </c>
      <c r="D9" s="18">
        <v>435.85779074999994</v>
      </c>
      <c r="E9" s="15">
        <f t="shared" si="0"/>
        <v>-181.42098658333327</v>
      </c>
      <c r="F9" s="18">
        <v>819.98060833333329</v>
      </c>
      <c r="G9" s="18">
        <v>865.85258149999993</v>
      </c>
      <c r="H9" s="15">
        <f t="shared" si="1"/>
        <v>-45.871973166666635</v>
      </c>
      <c r="I9" s="18">
        <v>1089.4984125000001</v>
      </c>
      <c r="J9" s="18">
        <v>1317.1853722500002</v>
      </c>
      <c r="K9" s="15">
        <f t="shared" si="2"/>
        <v>-227.68695975000014</v>
      </c>
      <c r="L9" s="18">
        <v>1377.3732166666666</v>
      </c>
      <c r="M9" s="18">
        <v>1755.6502340000002</v>
      </c>
      <c r="N9" s="15">
        <f t="shared" si="3"/>
        <v>-378.27701733333356</v>
      </c>
      <c r="O9" s="18">
        <v>1617.8920208333334</v>
      </c>
      <c r="P9" s="18">
        <v>2187.6853987499999</v>
      </c>
      <c r="Q9" s="15">
        <f t="shared" si="4"/>
        <v>-569.79337791666649</v>
      </c>
      <c r="R9" s="18">
        <v>1861.5158249999999</v>
      </c>
      <c r="S9" s="18">
        <v>2660.5503284999995</v>
      </c>
      <c r="T9" s="15">
        <f t="shared" si="5"/>
        <v>-799.03450349999957</v>
      </c>
      <c r="U9" s="18">
        <v>2092.0536291666667</v>
      </c>
      <c r="V9" s="18">
        <v>3100.2669222499994</v>
      </c>
      <c r="W9" s="15">
        <f t="shared" si="6"/>
        <v>-1008.2132930833327</v>
      </c>
      <c r="X9" s="18">
        <v>2350.3004333333333</v>
      </c>
      <c r="Y9" s="18">
        <v>3530.5926570000001</v>
      </c>
      <c r="Z9" s="15">
        <f t="shared" si="7"/>
        <v>-1180.2922236666668</v>
      </c>
      <c r="AA9" s="18">
        <v>2601.1109374999996</v>
      </c>
      <c r="AB9" s="18">
        <v>4012.9347397499996</v>
      </c>
      <c r="AC9" s="15">
        <f t="shared" si="8"/>
        <v>-1411.82380225</v>
      </c>
      <c r="AD9" s="18">
        <v>2837.6180416666666</v>
      </c>
      <c r="AE9" s="18">
        <v>4449.9072715000002</v>
      </c>
      <c r="AF9" s="15">
        <f t="shared" si="9"/>
        <v>-1612.2892298333336</v>
      </c>
      <c r="AG9" s="18">
        <v>3058.6468458333334</v>
      </c>
      <c r="AH9" s="18">
        <v>4890.4952062499988</v>
      </c>
      <c r="AI9" s="15">
        <f t="shared" si="10"/>
        <v>-1831.8483604166654</v>
      </c>
      <c r="AJ9" s="18">
        <v>3967.5678899999994</v>
      </c>
      <c r="AK9" s="18">
        <v>5333.8868819999998</v>
      </c>
      <c r="AL9" s="15">
        <f t="shared" si="11"/>
        <v>-1366.3189920000004</v>
      </c>
    </row>
    <row r="10" spans="1:16383" ht="18.75" customHeight="1" x14ac:dyDescent="0.35">
      <c r="A10" s="16" t="s">
        <v>25</v>
      </c>
      <c r="B10" s="20" t="s">
        <v>26</v>
      </c>
      <c r="C10" s="18">
        <v>30.5</v>
      </c>
      <c r="D10" s="18">
        <v>140.824772</v>
      </c>
      <c r="E10" s="15">
        <f t="shared" si="0"/>
        <v>-110.324772</v>
      </c>
      <c r="F10" s="18">
        <v>108</v>
      </c>
      <c r="G10" s="18">
        <v>342.34954400000004</v>
      </c>
      <c r="H10" s="15">
        <f t="shared" si="1"/>
        <v>-234.34954400000004</v>
      </c>
      <c r="I10" s="18">
        <v>135.45499999999998</v>
      </c>
      <c r="J10" s="18">
        <v>479.92431599999998</v>
      </c>
      <c r="K10" s="15">
        <f t="shared" si="2"/>
        <v>-344.46931599999999</v>
      </c>
      <c r="L10" s="18">
        <v>173.42500000000001</v>
      </c>
      <c r="M10" s="18">
        <v>617.96201700000006</v>
      </c>
      <c r="N10" s="15">
        <f t="shared" si="3"/>
        <v>-444.53701700000005</v>
      </c>
      <c r="O10" s="18">
        <v>197.47499999999999</v>
      </c>
      <c r="P10" s="18">
        <v>771.40941499999997</v>
      </c>
      <c r="Q10" s="15">
        <f t="shared" si="4"/>
        <v>-573.93441499999994</v>
      </c>
      <c r="R10" s="18">
        <v>226.67500000000001</v>
      </c>
      <c r="S10" s="18">
        <v>904.46704799999998</v>
      </c>
      <c r="T10" s="15">
        <f t="shared" si="5"/>
        <v>-677.79204800000002</v>
      </c>
      <c r="U10" s="18">
        <v>259.12</v>
      </c>
      <c r="V10" s="18">
        <v>1043.3370170000001</v>
      </c>
      <c r="W10" s="15">
        <f t="shared" si="6"/>
        <v>-784.21701700000006</v>
      </c>
      <c r="X10" s="18">
        <v>294.26</v>
      </c>
      <c r="Y10" s="18">
        <v>1202.9488449999999</v>
      </c>
      <c r="Z10" s="15">
        <f t="shared" si="7"/>
        <v>-908.6888449999999</v>
      </c>
      <c r="AA10" s="18">
        <v>342.505</v>
      </c>
      <c r="AB10" s="18">
        <v>1320.577565</v>
      </c>
      <c r="AC10" s="15">
        <f t="shared" si="8"/>
        <v>-978.07256500000005</v>
      </c>
      <c r="AD10" s="18">
        <v>391.07</v>
      </c>
      <c r="AE10" s="18">
        <v>1467.5543560000001</v>
      </c>
      <c r="AF10" s="15">
        <f t="shared" si="9"/>
        <v>-1076.4843560000002</v>
      </c>
      <c r="AG10" s="18">
        <v>434.91500000000002</v>
      </c>
      <c r="AH10" s="18">
        <v>1624.2959840000001</v>
      </c>
      <c r="AI10" s="15">
        <f t="shared" si="10"/>
        <v>-1189.3809840000001</v>
      </c>
      <c r="AJ10" s="18">
        <v>553.55500000000006</v>
      </c>
      <c r="AK10" s="18">
        <v>1781.9964319999999</v>
      </c>
      <c r="AL10" s="15">
        <f t="shared" si="11"/>
        <v>-1228.4414319999998</v>
      </c>
    </row>
    <row r="11" spans="1:16383" ht="18.75" customHeight="1" x14ac:dyDescent="0.35">
      <c r="A11" s="13" t="s">
        <v>27</v>
      </c>
      <c r="B11" s="21" t="s">
        <v>28</v>
      </c>
      <c r="C11" s="18">
        <v>110.9</v>
      </c>
      <c r="D11" s="18">
        <v>18.600000000000001</v>
      </c>
      <c r="E11" s="15">
        <f t="shared" si="0"/>
        <v>92.300000000000011</v>
      </c>
      <c r="F11" s="18">
        <v>241.9</v>
      </c>
      <c r="G11" s="18">
        <v>31.1</v>
      </c>
      <c r="H11" s="15">
        <f t="shared" si="1"/>
        <v>210.8</v>
      </c>
      <c r="I11" s="18">
        <v>274.60000000000002</v>
      </c>
      <c r="J11" s="18">
        <v>89</v>
      </c>
      <c r="K11" s="15">
        <f t="shared" si="2"/>
        <v>185.60000000000002</v>
      </c>
      <c r="L11" s="18">
        <v>290.60000000000002</v>
      </c>
      <c r="M11" s="18">
        <v>113.19999999999999</v>
      </c>
      <c r="N11" s="15">
        <f t="shared" si="3"/>
        <v>177.40000000000003</v>
      </c>
      <c r="O11" s="18">
        <v>513.4</v>
      </c>
      <c r="P11" s="18">
        <v>160.9</v>
      </c>
      <c r="Q11" s="15">
        <f t="shared" si="4"/>
        <v>352.5</v>
      </c>
      <c r="R11" s="18">
        <v>667.2</v>
      </c>
      <c r="S11" s="18">
        <v>193.1</v>
      </c>
      <c r="T11" s="15">
        <f t="shared" si="5"/>
        <v>474.1</v>
      </c>
      <c r="U11" s="18">
        <v>995.1</v>
      </c>
      <c r="V11" s="18">
        <v>252.8</v>
      </c>
      <c r="W11" s="15">
        <f t="shared" si="6"/>
        <v>742.3</v>
      </c>
      <c r="X11" s="18">
        <v>1488.4</v>
      </c>
      <c r="Y11" s="18">
        <v>309.2</v>
      </c>
      <c r="Z11" s="15">
        <f t="shared" si="7"/>
        <v>1179.2</v>
      </c>
      <c r="AA11" s="18">
        <v>1619.9</v>
      </c>
      <c r="AB11" s="18">
        <v>390.5</v>
      </c>
      <c r="AC11" s="15">
        <f t="shared" si="8"/>
        <v>1229.4000000000001</v>
      </c>
      <c r="AD11" s="18">
        <v>2042.6000000000001</v>
      </c>
      <c r="AE11" s="18">
        <v>473.29999999999995</v>
      </c>
      <c r="AF11" s="15">
        <f t="shared" si="9"/>
        <v>1569.3000000000002</v>
      </c>
      <c r="AG11" s="18">
        <v>2619.5</v>
      </c>
      <c r="AH11" s="18">
        <v>537.59999999999991</v>
      </c>
      <c r="AI11" s="15">
        <f t="shared" si="10"/>
        <v>2081.9</v>
      </c>
      <c r="AJ11" s="18">
        <v>3173.4</v>
      </c>
      <c r="AK11" s="18">
        <v>586.70000000000005</v>
      </c>
      <c r="AL11" s="15">
        <f t="shared" si="11"/>
        <v>2586.6999999999998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-236.08199999999988</v>
      </c>
      <c r="D13" s="15">
        <f>+D14+D15+D17+D18</f>
        <v>-758.36951254733344</v>
      </c>
      <c r="E13" s="15">
        <f t="shared" si="0"/>
        <v>522.28751254733356</v>
      </c>
      <c r="F13" s="15">
        <f>+F14+F15+H16+F17+F18</f>
        <v>644.97700000000009</v>
      </c>
      <c r="G13" s="15">
        <f>+G14+G15+G17+G18</f>
        <v>-7.1740250946666038</v>
      </c>
      <c r="H13" s="15">
        <f t="shared" ref="H13:H15" si="12">+F13-G13</f>
        <v>652.15102509466669</v>
      </c>
      <c r="I13" s="15">
        <f>+I14+I15+K16+I17+I18</f>
        <v>746.34599999999978</v>
      </c>
      <c r="J13" s="15">
        <f>+J14+J15+J17+J18</f>
        <v>26.144999999999982</v>
      </c>
      <c r="K13" s="15">
        <f t="shared" ref="K13:K15" si="13">+I13-J13</f>
        <v>720.20099999999979</v>
      </c>
      <c r="L13" s="15">
        <f>+L14+L15+N16+L17+L18</f>
        <v>1469.9169999999995</v>
      </c>
      <c r="M13" s="15">
        <f>+M14+M15+M17+M18</f>
        <v>497.41500000000008</v>
      </c>
      <c r="N13" s="15">
        <f t="shared" ref="N13:N15" si="14">+L13-M13</f>
        <v>972.50199999999938</v>
      </c>
      <c r="O13" s="15">
        <f>+O14+O15+Q16+O17+O18</f>
        <v>873.00899999999933</v>
      </c>
      <c r="P13" s="15">
        <f>+P14+P15+P17+P18</f>
        <v>-142.41922046999957</v>
      </c>
      <c r="Q13" s="15">
        <f t="shared" ref="Q13:Q15" si="15">+O13-P13</f>
        <v>1015.4282204699989</v>
      </c>
      <c r="R13" s="15">
        <f>+R14+R15+T16+R17+R18</f>
        <v>-19.12300000000009</v>
      </c>
      <c r="S13" s="15">
        <f>+S14+S15+S17+S18</f>
        <v>-208.63322046999997</v>
      </c>
      <c r="T13" s="15">
        <f t="shared" ref="T13:T15" si="16">+R13-S13</f>
        <v>189.51022046999987</v>
      </c>
      <c r="U13" s="15">
        <f>+U14+U15+W16+U17+U18</f>
        <v>1792.4960000000001</v>
      </c>
      <c r="V13" s="15">
        <f>+V14+V15+V17+V18</f>
        <v>122.18877953000003</v>
      </c>
      <c r="W13" s="15">
        <f t="shared" ref="W13:W15" si="17">+U13-V13</f>
        <v>1670.3072204700002</v>
      </c>
      <c r="X13" s="15">
        <f>+X14+X15+Z16+X17+X18</f>
        <v>-231.43800000000022</v>
      </c>
      <c r="Y13" s="15">
        <f>+Y14+Y15+Y17+Y18</f>
        <v>-1455.7092204700002</v>
      </c>
      <c r="Z13" s="15">
        <f t="shared" ref="Z13:Z15" si="18">+X13-Y13</f>
        <v>1224.2712204700001</v>
      </c>
      <c r="AA13" s="15">
        <f>+AA14+AA15+AC16+AA17+AA18</f>
        <v>-1029.3249999999998</v>
      </c>
      <c r="AB13" s="15">
        <f>+AB14+AB15+AB17+AB18</f>
        <v>-1239.3962204700001</v>
      </c>
      <c r="AC13" s="15">
        <f t="shared" ref="AC13:AC15" si="19">+AA13-AB13</f>
        <v>210.0712204700003</v>
      </c>
      <c r="AD13" s="15">
        <f>+AD14+AD15+AF16+AD17+AD18</f>
        <v>-296.08300000000014</v>
      </c>
      <c r="AE13" s="15">
        <f>+AE14+AE15+AE17+AE18</f>
        <v>-1658.9742204700003</v>
      </c>
      <c r="AF13" s="15">
        <f t="shared" ref="AF13:AF15" si="20">+AD13-AE13</f>
        <v>1362.8912204700002</v>
      </c>
      <c r="AG13" s="15">
        <f>+AG14+AG15+AI16+AG17+AG18</f>
        <v>-72.717000000000354</v>
      </c>
      <c r="AH13" s="15">
        <f>+AH14+AH15+AH17+AH18</f>
        <v>-2082.6752204700006</v>
      </c>
      <c r="AI13" s="15">
        <f t="shared" ref="AI13:AI15" si="21">+AG13-AH13</f>
        <v>2009.9582204700002</v>
      </c>
      <c r="AJ13" s="15">
        <f>+AJ14+AJ15+AL16+AJ17+AJ18</f>
        <v>-1725.332350000001</v>
      </c>
      <c r="AK13" s="15">
        <f>+AK14+AK15+AK17+AK18</f>
        <v>-1270.9150949999994</v>
      </c>
      <c r="AL13" s="15">
        <f t="shared" ref="AL13:AL15" si="22">+AJ13-AK13</f>
        <v>-454.41725500000166</v>
      </c>
    </row>
    <row r="14" spans="1:16383" ht="18.75" customHeight="1" x14ac:dyDescent="0.3">
      <c r="A14" s="16" t="s">
        <v>33</v>
      </c>
      <c r="B14" s="26" t="s">
        <v>34</v>
      </c>
      <c r="C14" s="18">
        <v>318.57099999999997</v>
      </c>
      <c r="D14" s="18">
        <v>353.30648745266666</v>
      </c>
      <c r="E14" s="15">
        <f t="shared" si="0"/>
        <v>-34.735487452666689</v>
      </c>
      <c r="F14" s="18">
        <v>717.495</v>
      </c>
      <c r="G14" s="18">
        <v>1217.5919749053332</v>
      </c>
      <c r="H14" s="15">
        <f t="shared" si="12"/>
        <v>-500.09697490533324</v>
      </c>
      <c r="I14" s="18">
        <v>1042.963</v>
      </c>
      <c r="J14" s="18">
        <v>1307.9850000000001</v>
      </c>
      <c r="K14" s="15">
        <f t="shared" si="13"/>
        <v>-265.02200000000016</v>
      </c>
      <c r="L14" s="18">
        <v>1434.127</v>
      </c>
      <c r="M14" s="18">
        <v>1272.7600000000002</v>
      </c>
      <c r="N14" s="15">
        <f t="shared" si="14"/>
        <v>161.36699999999973</v>
      </c>
      <c r="O14" s="18">
        <v>1668.345</v>
      </c>
      <c r="P14" s="18">
        <v>859.58877953000001</v>
      </c>
      <c r="Q14" s="15">
        <f t="shared" si="15"/>
        <v>808.75622047000002</v>
      </c>
      <c r="R14" s="18">
        <v>1737.0239999999999</v>
      </c>
      <c r="S14" s="18">
        <v>1417.8917795300001</v>
      </c>
      <c r="T14" s="15">
        <f t="shared" si="16"/>
        <v>319.13222046999977</v>
      </c>
      <c r="U14" s="18">
        <v>1813.5119999999999</v>
      </c>
      <c r="V14" s="18">
        <v>1735.09777953</v>
      </c>
      <c r="W14" s="15">
        <f t="shared" si="17"/>
        <v>78.414220469999918</v>
      </c>
      <c r="X14" s="18">
        <v>877.17599999999993</v>
      </c>
      <c r="Y14" s="18">
        <v>1154.2677795300001</v>
      </c>
      <c r="Z14" s="15">
        <f t="shared" si="18"/>
        <v>-277.09177953000017</v>
      </c>
      <c r="AA14" s="18">
        <v>1263.6020000000001</v>
      </c>
      <c r="AB14" s="18">
        <v>996.31177952999997</v>
      </c>
      <c r="AC14" s="15">
        <f t="shared" si="19"/>
        <v>267.29022047000012</v>
      </c>
      <c r="AD14" s="18">
        <v>1384.6559999999999</v>
      </c>
      <c r="AE14" s="18">
        <v>935.05077952999977</v>
      </c>
      <c r="AF14" s="15">
        <f t="shared" si="20"/>
        <v>449.60522047000018</v>
      </c>
      <c r="AG14" s="18">
        <v>1584.075</v>
      </c>
      <c r="AH14" s="18">
        <v>738.65677952999977</v>
      </c>
      <c r="AI14" s="15">
        <f t="shared" si="21"/>
        <v>845.41822047000028</v>
      </c>
      <c r="AJ14" s="18">
        <v>1266.2696499999997</v>
      </c>
      <c r="AK14" s="18">
        <v>1356.5719050000002</v>
      </c>
      <c r="AL14" s="15">
        <f t="shared" si="22"/>
        <v>-90.302255000000514</v>
      </c>
    </row>
    <row r="15" spans="1:16383" ht="18.75" customHeight="1" x14ac:dyDescent="0.3">
      <c r="A15" s="16" t="s">
        <v>35</v>
      </c>
      <c r="B15" s="26" t="s">
        <v>36</v>
      </c>
      <c r="C15" s="18">
        <v>-327.20000000000005</v>
      </c>
      <c r="D15" s="18">
        <v>353.8</v>
      </c>
      <c r="E15" s="15">
        <f t="shared" si="0"/>
        <v>-681</v>
      </c>
      <c r="F15" s="18">
        <v>55.100000000000051</v>
      </c>
      <c r="G15" s="18">
        <v>328.1</v>
      </c>
      <c r="H15" s="15">
        <f t="shared" si="12"/>
        <v>-273</v>
      </c>
      <c r="I15" s="18">
        <v>-40.000000000000455</v>
      </c>
      <c r="J15" s="18">
        <v>84.600000000000023</v>
      </c>
      <c r="K15" s="15">
        <f t="shared" si="13"/>
        <v>-124.60000000000048</v>
      </c>
      <c r="L15" s="18">
        <v>-460.30000000000052</v>
      </c>
      <c r="M15" s="18">
        <v>-255.30000000000007</v>
      </c>
      <c r="N15" s="15">
        <f t="shared" si="14"/>
        <v>-205.00000000000045</v>
      </c>
      <c r="O15" s="18">
        <v>-379.40000000000055</v>
      </c>
      <c r="P15" s="18">
        <v>-332.89999999999992</v>
      </c>
      <c r="Q15" s="15">
        <f t="shared" si="15"/>
        <v>-46.500000000000625</v>
      </c>
      <c r="R15" s="18">
        <v>-1037.7</v>
      </c>
      <c r="S15" s="18">
        <v>-548.89999999999986</v>
      </c>
      <c r="T15" s="15">
        <f t="shared" si="16"/>
        <v>-488.80000000000018</v>
      </c>
      <c r="U15" s="18">
        <v>-1503.2</v>
      </c>
      <c r="V15" s="18">
        <v>-785.49999999999989</v>
      </c>
      <c r="W15" s="15">
        <f t="shared" si="17"/>
        <v>-717.70000000000016</v>
      </c>
      <c r="X15" s="18">
        <v>-1459.4000000000003</v>
      </c>
      <c r="Y15" s="18">
        <v>-954.30000000000018</v>
      </c>
      <c r="Z15" s="15">
        <f t="shared" si="18"/>
        <v>-505.10000000000014</v>
      </c>
      <c r="AA15" s="18">
        <v>-1407.3000000000002</v>
      </c>
      <c r="AB15" s="18">
        <v>-1637.5</v>
      </c>
      <c r="AC15" s="15">
        <f t="shared" si="19"/>
        <v>230.19999999999982</v>
      </c>
      <c r="AD15" s="18">
        <v>-1207.0999999999999</v>
      </c>
      <c r="AE15" s="18">
        <v>-2153.9</v>
      </c>
      <c r="AF15" s="15">
        <f t="shared" si="20"/>
        <v>946.80000000000018</v>
      </c>
      <c r="AG15" s="18">
        <v>-1092.8</v>
      </c>
      <c r="AH15" s="18">
        <v>-2164.5</v>
      </c>
      <c r="AI15" s="15">
        <f t="shared" si="21"/>
        <v>1071.7</v>
      </c>
      <c r="AJ15" s="18">
        <v>-529.00000000000057</v>
      </c>
      <c r="AK15" s="18">
        <v>-2385.1999999999994</v>
      </c>
      <c r="AL15" s="15">
        <f t="shared" si="22"/>
        <v>1856.1999999999989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11.616</v>
      </c>
      <c r="F16" s="27"/>
      <c r="G16" s="27"/>
      <c r="H16" s="18">
        <v>42.134</v>
      </c>
      <c r="I16" s="27"/>
      <c r="J16" s="27"/>
      <c r="K16" s="18">
        <v>118.91500000000001</v>
      </c>
      <c r="L16" s="27"/>
      <c r="M16" s="27"/>
      <c r="N16" s="18">
        <v>127.98099999999999</v>
      </c>
      <c r="O16" s="27"/>
      <c r="P16" s="27"/>
      <c r="Q16" s="18">
        <v>127.63300000000001</v>
      </c>
      <c r="R16" s="27"/>
      <c r="S16" s="27"/>
      <c r="T16" s="18">
        <v>123.608</v>
      </c>
      <c r="U16" s="27"/>
      <c r="V16" s="27"/>
      <c r="W16" s="18">
        <v>120.25699999999999</v>
      </c>
      <c r="X16" s="27"/>
      <c r="Y16" s="27"/>
      <c r="Z16" s="18">
        <v>124.93300000000001</v>
      </c>
      <c r="AA16" s="27"/>
      <c r="AB16" s="27"/>
      <c r="AC16" s="18">
        <v>142.93099999999998</v>
      </c>
      <c r="AD16" s="27"/>
      <c r="AE16" s="27"/>
      <c r="AF16" s="18">
        <v>198.02999999999997</v>
      </c>
      <c r="AG16" s="27"/>
      <c r="AH16" s="27"/>
      <c r="AI16" s="18">
        <v>241.86199999999999</v>
      </c>
      <c r="AJ16" s="27"/>
      <c r="AK16" s="27"/>
      <c r="AL16" s="18">
        <v>257.75299999999999</v>
      </c>
    </row>
    <row r="17" spans="1:38" ht="18.75" customHeight="1" x14ac:dyDescent="0.3">
      <c r="A17" s="16" t="s">
        <v>39</v>
      </c>
      <c r="B17" s="26" t="s">
        <v>40</v>
      </c>
      <c r="C17" s="18">
        <v>-1333.8689999999997</v>
      </c>
      <c r="D17" s="18">
        <v>-1465.4760000000001</v>
      </c>
      <c r="E17" s="15">
        <f t="shared" si="0"/>
        <v>131.60700000000043</v>
      </c>
      <c r="F17" s="18">
        <v>-1334.952</v>
      </c>
      <c r="G17" s="18">
        <v>-1552.8659999999998</v>
      </c>
      <c r="H17" s="15">
        <f t="shared" ref="H17:H18" si="23">+F17-G17</f>
        <v>217.91399999999976</v>
      </c>
      <c r="I17" s="18">
        <v>-1456.9319999999998</v>
      </c>
      <c r="J17" s="18">
        <v>-1366.44</v>
      </c>
      <c r="K17" s="15">
        <f t="shared" ref="K17:K18" si="24">+I17-J17</f>
        <v>-90.491999999999734</v>
      </c>
      <c r="L17" s="18">
        <v>154.00900000000001</v>
      </c>
      <c r="M17" s="18">
        <v>-520.04500000000007</v>
      </c>
      <c r="N17" s="15">
        <f t="shared" ref="N17:N18" si="25">+L17-M17</f>
        <v>674.05400000000009</v>
      </c>
      <c r="O17" s="18">
        <v>-541.86900000000014</v>
      </c>
      <c r="P17" s="18">
        <v>-669.10799999999972</v>
      </c>
      <c r="Q17" s="15">
        <f t="shared" ref="Q17:Q18" si="26">+O17-P17</f>
        <v>127.23899999999958</v>
      </c>
      <c r="R17" s="18">
        <v>-839.25499999999988</v>
      </c>
      <c r="S17" s="18">
        <v>-1077.6250000000002</v>
      </c>
      <c r="T17" s="15">
        <f t="shared" ref="T17:T18" si="27">+R17-S17</f>
        <v>238.37000000000035</v>
      </c>
      <c r="U17" s="18">
        <v>1395.2270000000001</v>
      </c>
      <c r="V17" s="18">
        <v>-827.40900000000011</v>
      </c>
      <c r="W17" s="15">
        <f t="shared" ref="W17:W18" si="28">+U17-V17</f>
        <v>2222.6360000000004</v>
      </c>
      <c r="X17" s="18">
        <v>192.4530000000002</v>
      </c>
      <c r="Y17" s="18">
        <v>-1655.6770000000001</v>
      </c>
      <c r="Z17" s="15">
        <f t="shared" ref="Z17:Z18" si="29">+X17-Y17</f>
        <v>1848.1300000000003</v>
      </c>
      <c r="AA17" s="18">
        <v>-1666.4579999999999</v>
      </c>
      <c r="AB17" s="18">
        <v>-598.20800000000008</v>
      </c>
      <c r="AC17" s="15">
        <f t="shared" ref="AC17:AC18" si="30">+AA17-AB17</f>
        <v>-1068.2499999999998</v>
      </c>
      <c r="AD17" s="18">
        <v>-871.66900000000021</v>
      </c>
      <c r="AE17" s="18">
        <v>-440.125</v>
      </c>
      <c r="AF17" s="15">
        <f t="shared" ref="AF17:AF18" si="31">+AD17-AE17</f>
        <v>-431.54400000000021</v>
      </c>
      <c r="AG17" s="18">
        <v>-1047.6540000000005</v>
      </c>
      <c r="AH17" s="18">
        <v>-656.83200000000022</v>
      </c>
      <c r="AI17" s="15">
        <f t="shared" ref="AI17:AI18" si="32">+AG17-AH17</f>
        <v>-390.82200000000023</v>
      </c>
      <c r="AJ17" s="18">
        <v>-2962.1550000000002</v>
      </c>
      <c r="AK17" s="18">
        <v>-242.28700000000018</v>
      </c>
      <c r="AL17" s="15">
        <f t="shared" ref="AL17:AL18" si="33">+AJ17-AK17</f>
        <v>-2719.8679999999999</v>
      </c>
    </row>
    <row r="18" spans="1:38" ht="18.75" customHeight="1" x14ac:dyDescent="0.3">
      <c r="A18" s="16" t="s">
        <v>41</v>
      </c>
      <c r="B18" s="26" t="s">
        <v>42</v>
      </c>
      <c r="C18" s="18">
        <v>1094.8</v>
      </c>
      <c r="D18" s="27"/>
      <c r="E18" s="15">
        <f t="shared" si="0"/>
        <v>1094.8</v>
      </c>
      <c r="F18" s="18">
        <v>1165.2</v>
      </c>
      <c r="G18" s="27"/>
      <c r="H18" s="15">
        <f t="shared" si="23"/>
        <v>1165.2</v>
      </c>
      <c r="I18" s="18">
        <v>1081.4000000000001</v>
      </c>
      <c r="J18" s="27"/>
      <c r="K18" s="15">
        <f t="shared" si="24"/>
        <v>1081.4000000000001</v>
      </c>
      <c r="L18" s="18">
        <v>214.09999999999994</v>
      </c>
      <c r="M18" s="27"/>
      <c r="N18" s="15">
        <f t="shared" si="25"/>
        <v>214.09999999999994</v>
      </c>
      <c r="O18" s="18">
        <v>-1.7000000000000455</v>
      </c>
      <c r="P18" s="27"/>
      <c r="Q18" s="15">
        <f t="shared" si="26"/>
        <v>-1.7000000000000455</v>
      </c>
      <c r="R18" s="18">
        <v>-2.7999999999999972</v>
      </c>
      <c r="S18" s="27"/>
      <c r="T18" s="15">
        <f t="shared" si="27"/>
        <v>-2.7999999999999972</v>
      </c>
      <c r="U18" s="18">
        <v>-33.299999999999997</v>
      </c>
      <c r="V18" s="27"/>
      <c r="W18" s="15">
        <f t="shared" si="28"/>
        <v>-33.299999999999997</v>
      </c>
      <c r="X18" s="18">
        <v>33.399999999999963</v>
      </c>
      <c r="Y18" s="27"/>
      <c r="Z18" s="15">
        <f t="shared" si="29"/>
        <v>33.399999999999963</v>
      </c>
      <c r="AA18" s="18">
        <v>637.9</v>
      </c>
      <c r="AB18" s="27"/>
      <c r="AC18" s="15">
        <f t="shared" si="30"/>
        <v>637.9</v>
      </c>
      <c r="AD18" s="18">
        <v>200.00000000000006</v>
      </c>
      <c r="AE18" s="27"/>
      <c r="AF18" s="15">
        <f t="shared" si="31"/>
        <v>200.00000000000006</v>
      </c>
      <c r="AG18" s="18">
        <v>241.80000000000004</v>
      </c>
      <c r="AH18" s="27"/>
      <c r="AI18" s="15">
        <f t="shared" si="32"/>
        <v>241.80000000000004</v>
      </c>
      <c r="AJ18" s="18">
        <v>241.80000000000004</v>
      </c>
      <c r="AK18" s="27"/>
      <c r="AL18" s="15">
        <f t="shared" si="33"/>
        <v>241.80000000000004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622.02388613066705</v>
      </c>
      <c r="F19" s="29"/>
      <c r="G19" s="29"/>
      <c r="H19" s="30">
        <f>-H6-H11+H13</f>
        <v>418.8667502613327</v>
      </c>
      <c r="I19" s="29"/>
      <c r="J19" s="29"/>
      <c r="K19" s="30">
        <f>-K6-K11+K13</f>
        <v>680.23712875000012</v>
      </c>
      <c r="L19" s="29"/>
      <c r="M19" s="29"/>
      <c r="N19" s="30">
        <f>-N6-N11+N13</f>
        <v>1117.034938333331</v>
      </c>
      <c r="O19" s="29"/>
      <c r="P19" s="29"/>
      <c r="Q19" s="30">
        <f>-Q6-Q11+Q13</f>
        <v>1108.235257386666</v>
      </c>
      <c r="R19" s="29"/>
      <c r="S19" s="29"/>
      <c r="T19" s="30">
        <f>-T6-T11+T13</f>
        <v>363.56766138199288</v>
      </c>
      <c r="U19" s="29"/>
      <c r="V19" s="29"/>
      <c r="W19" s="30">
        <f>-W6-W11+W13</f>
        <v>1692.3227189653292</v>
      </c>
      <c r="X19" s="29"/>
      <c r="Y19" s="29"/>
      <c r="Z19" s="30">
        <f>-Z6-Z11+Z13</f>
        <v>1180.245534548664</v>
      </c>
      <c r="AA19" s="29"/>
      <c r="AB19" s="29"/>
      <c r="AC19" s="30">
        <f>-AC6-AC11+AC13</f>
        <v>359.65225934969794</v>
      </c>
      <c r="AD19" s="29"/>
      <c r="AE19" s="29"/>
      <c r="AF19" s="30">
        <f>-AF6-AF11+AF13</f>
        <v>1306.240817303333</v>
      </c>
      <c r="AG19" s="29"/>
      <c r="AH19" s="29"/>
      <c r="AI19" s="30">
        <f>-AI6-AI11+AI13</f>
        <v>1854.7367918866619</v>
      </c>
      <c r="AJ19" s="29"/>
      <c r="AK19" s="29"/>
      <c r="AL19" s="30">
        <f>-AL6-AL11+AL13</f>
        <v>-1372.3080242901892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2020-06-22T13:24:02Z</dcterms:created>
  <dcterms:modified xsi:type="dcterms:W3CDTF">2020-06-22T13:24:52Z</dcterms:modified>
</cp:coreProperties>
</file>