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417E1953-B828-43BE-B51E-65D92E220102}" xr6:coauthVersionLast="44" xr6:coauthVersionMax="44" xr10:uidLastSave="{00000000-0000-0000-0000-000000000000}"/>
  <bookViews>
    <workbookView xWindow="-108" yWindow="-108" windowWidth="23256" windowHeight="12720" xr2:uid="{0BF60AF7-C4A1-4804-B518-778556BA0936}"/>
  </bookViews>
  <sheets>
    <sheet name="MBOP_2014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F13" i="1" s="1"/>
  <c r="AB13" i="1"/>
  <c r="AA13" i="1"/>
  <c r="Y13" i="1"/>
  <c r="X13" i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L19" i="1" s="1"/>
  <c r="AH6" i="1"/>
  <c r="AG6" i="1"/>
  <c r="AE6" i="1"/>
  <c r="AD6" i="1"/>
  <c r="AF6" i="1" s="1"/>
  <c r="AB6" i="1"/>
  <c r="AA6" i="1"/>
  <c r="Y6" i="1"/>
  <c r="X6" i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H6" i="1" s="1"/>
  <c r="D6" i="1"/>
  <c r="C6" i="1"/>
  <c r="E6" i="1" s="1"/>
  <c r="K13" i="1" l="1"/>
  <c r="AI13" i="1"/>
  <c r="Z6" i="1"/>
  <c r="Z13" i="1"/>
  <c r="AF19" i="1"/>
  <c r="Q6" i="1"/>
  <c r="AC6" i="1"/>
  <c r="AC19" i="1" s="1"/>
  <c r="Q13" i="1"/>
  <c r="W13" i="1"/>
  <c r="H19" i="1"/>
  <c r="W6" i="1"/>
  <c r="T13" i="1"/>
  <c r="AC13" i="1"/>
  <c r="N19" i="1"/>
  <c r="K6" i="1"/>
  <c r="T6" i="1"/>
  <c r="AI6" i="1"/>
  <c r="AI19" i="1" s="1"/>
  <c r="E13" i="1"/>
  <c r="E19" i="1" s="1"/>
  <c r="K19" i="1"/>
  <c r="Q19" i="1" l="1"/>
  <c r="Z19" i="1"/>
  <c r="T19" i="1"/>
  <c r="W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<sst xmlns="http://schemas.openxmlformats.org/spreadsheetml/2006/main" count="112" uniqueCount="46">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</sst>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/>
    <xf numFmtId="0" fontId="14" fillId="2" borderId="0" xfId="1" applyFont="1" applyFill="1" applyAlignment="1">
      <alignment vertical="center"/>
    </xf>
  </cellXfs>
  <cellStyles count="4">
    <cellStyle name="Normal" xfId="0" builtinId="0"/>
    <cellStyle name="Normal 3" xfId="3" xr:uid="{4D8E6F9D-29B7-4C16-A039-632C6F45E3BC}"/>
    <cellStyle name="Normal 7" xfId="1" xr:uid="{E72597C5-D924-4CF5-AE1E-EB857C18E567}"/>
    <cellStyle name="Normal_Booklet 2011_euro17_WGES_2011_280" xfId="2" xr:uid="{2CE9F546-A709-4A83-B526-9A3ACF7EB53A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384C-5E7D-4D8A-A909-616053EF51E1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B4" s="3">
        <v>2014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" customHeight="1" x14ac:dyDescent="0.35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5821.6941835674925</v>
      </c>
      <c r="D6" s="15">
        <f>SUM(D7:D10)</f>
        <v>5747.5898899840477</v>
      </c>
      <c r="E6" s="15">
        <f>+C6-D6</f>
        <v>74.104293583444814</v>
      </c>
      <c r="F6" s="15">
        <f>SUM(F7:F10)</f>
        <v>12136.227240251745</v>
      </c>
      <c r="G6" s="15">
        <f>SUM(G7:G10)</f>
        <v>11647.161841862842</v>
      </c>
      <c r="H6" s="15">
        <f>+F6-G6</f>
        <v>489.06539838890239</v>
      </c>
      <c r="I6" s="15">
        <f>SUM(I7:I10)</f>
        <v>18405.784459712821</v>
      </c>
      <c r="J6" s="15">
        <f>SUM(J7:J10)</f>
        <v>17919.484436500003</v>
      </c>
      <c r="K6" s="15">
        <f>+I6-J6</f>
        <v>486.30002321281791</v>
      </c>
      <c r="L6" s="15">
        <f>SUM(L7:L10)</f>
        <v>24637.427130295797</v>
      </c>
      <c r="M6" s="15">
        <f>SUM(M7:M10)</f>
        <v>24089.650172035974</v>
      </c>
      <c r="N6" s="15">
        <f>+L6-M6</f>
        <v>547.776958259823</v>
      </c>
      <c r="O6" s="15">
        <f>SUM(O7:O10)</f>
        <v>30857.075420767782</v>
      </c>
      <c r="P6" s="15">
        <f>SUM(P7:P10)</f>
        <v>30183.62172911669</v>
      </c>
      <c r="Q6" s="15">
        <f>+O6-P6</f>
        <v>673.4536916510915</v>
      </c>
      <c r="R6" s="15">
        <f>SUM(R7:R10)</f>
        <v>36924.385373642763</v>
      </c>
      <c r="S6" s="15">
        <f>SUM(S7:S10)</f>
        <v>36121.286011000004</v>
      </c>
      <c r="T6" s="15">
        <f>+R6-S6</f>
        <v>803.09936264275893</v>
      </c>
      <c r="U6" s="15">
        <f>SUM(U7:U10)</f>
        <v>42776.135372157878</v>
      </c>
      <c r="V6" s="15">
        <f>SUM(V7:V10)</f>
        <v>41888.769936645695</v>
      </c>
      <c r="W6" s="15">
        <f>+U6-V6</f>
        <v>887.36543551218347</v>
      </c>
      <c r="X6" s="15">
        <f>SUM(X7:X10)</f>
        <v>48155.942475042291</v>
      </c>
      <c r="Y6" s="15">
        <f>SUM(Y7:Y10)</f>
        <v>47358.766964070921</v>
      </c>
      <c r="Z6" s="15">
        <f>+X6-Y6</f>
        <v>797.17551097137039</v>
      </c>
      <c r="AA6" s="15">
        <f>SUM(AA7:AA10)</f>
        <v>54591.985394988449</v>
      </c>
      <c r="AB6" s="15">
        <f>SUM(AB7:AB10)</f>
        <v>53600.739297064225</v>
      </c>
      <c r="AC6" s="15">
        <f>+AA6-AB6</f>
        <v>991.24609792422416</v>
      </c>
      <c r="AD6" s="15">
        <f>SUM(AD7:AD10)</f>
        <v>61475.706686184327</v>
      </c>
      <c r="AE6" s="15">
        <f>SUM(AE7:AE10)</f>
        <v>60329.456006912827</v>
      </c>
      <c r="AF6" s="15">
        <f>+AD6-AE6</f>
        <v>1146.2506792714994</v>
      </c>
      <c r="AG6" s="15">
        <f>SUM(AG7:AG10)</f>
        <v>68011.564125011486</v>
      </c>
      <c r="AH6" s="15">
        <f>SUM(AH7:AH10)</f>
        <v>66843.355715111946</v>
      </c>
      <c r="AI6" s="15">
        <f>+AG6-AH6</f>
        <v>1168.2084098995401</v>
      </c>
      <c r="AJ6" s="15">
        <f>SUM(AJ7:AJ10)</f>
        <v>73654.907430060863</v>
      </c>
      <c r="AK6" s="15">
        <f>SUM(AK7:AK10)</f>
        <v>72784.451763000005</v>
      </c>
      <c r="AL6" s="15">
        <f>+AJ6-AK6</f>
        <v>870.4556670608581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5016.8149752341587</v>
      </c>
      <c r="D7" s="18">
        <v>4733.2437931507138</v>
      </c>
      <c r="E7" s="15">
        <f t="shared" ref="E7:E18" si="0">+C7-D7</f>
        <v>283.57118208344491</v>
      </c>
      <c r="F7" s="18">
        <v>10173.344823585077</v>
      </c>
      <c r="G7" s="18">
        <v>9524.4216481961757</v>
      </c>
      <c r="H7" s="15">
        <f t="shared" ref="H7:H11" si="1">+F7-G7</f>
        <v>648.92317538890165</v>
      </c>
      <c r="I7" s="18">
        <v>15591.959434712819</v>
      </c>
      <c r="J7" s="18">
        <v>14758.343546000002</v>
      </c>
      <c r="K7" s="15">
        <f t="shared" ref="K7:K11" si="2">+I7-J7</f>
        <v>833.61588871281674</v>
      </c>
      <c r="L7" s="18">
        <v>20877.242296962468</v>
      </c>
      <c r="M7" s="18">
        <v>19882.226784702641</v>
      </c>
      <c r="N7" s="15">
        <f t="shared" ref="N7:N11" si="3">+L7-M7</f>
        <v>995.01551225982621</v>
      </c>
      <c r="O7" s="18">
        <v>26242.785379101115</v>
      </c>
      <c r="P7" s="18">
        <v>24908.405244950023</v>
      </c>
      <c r="Q7" s="15">
        <f t="shared" ref="Q7:Q11" si="4">+O7-P7</f>
        <v>1334.3801341510916</v>
      </c>
      <c r="R7" s="18">
        <v>31409.66932364276</v>
      </c>
      <c r="S7" s="18">
        <v>29727.437130000002</v>
      </c>
      <c r="T7" s="15">
        <f t="shared" ref="T7:T11" si="5">+R7-S7</f>
        <v>1682.2321936427579</v>
      </c>
      <c r="U7" s="18">
        <v>36385.304113824539</v>
      </c>
      <c r="V7" s="18">
        <v>34439.67595881236</v>
      </c>
      <c r="W7" s="15">
        <f t="shared" ref="W7:W11" si="6">+U7-V7</f>
        <v>1945.6281550121785</v>
      </c>
      <c r="X7" s="18">
        <v>40870.813008375626</v>
      </c>
      <c r="Y7" s="18">
        <v>38855.939889404253</v>
      </c>
      <c r="Z7" s="15">
        <f t="shared" ref="Z7:Z11" si="7">+X7-Y7</f>
        <v>2014.8731189713726</v>
      </c>
      <c r="AA7" s="18">
        <v>46435.849519988449</v>
      </c>
      <c r="AB7" s="18">
        <v>44039.149637000002</v>
      </c>
      <c r="AC7" s="15">
        <f t="shared" ref="AC7:AC11" si="8">+AA7-AB7</f>
        <v>2396.6998829884469</v>
      </c>
      <c r="AD7" s="18">
        <v>52363.047495526931</v>
      </c>
      <c r="AE7" s="18">
        <v>49660.055600082007</v>
      </c>
      <c r="AF7" s="15">
        <f t="shared" ref="AF7:AF11" si="9">+AD7-AE7</f>
        <v>2702.991895444924</v>
      </c>
      <c r="AG7" s="18">
        <v>57971.20172602075</v>
      </c>
      <c r="AH7" s="18">
        <v>55033.905411447791</v>
      </c>
      <c r="AI7" s="15">
        <f t="shared" ref="AI7:AI11" si="10">+AG7-AH7</f>
        <v>2937.2963145729591</v>
      </c>
      <c r="AJ7" s="18">
        <v>62580.910230060865</v>
      </c>
      <c r="AK7" s="18">
        <v>59823.222901000001</v>
      </c>
      <c r="AL7" s="15">
        <f t="shared" ref="AL7:AL11" si="11">+AJ7-AK7</f>
        <v>2757.6873290608637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526</v>
      </c>
      <c r="D8" s="18">
        <v>517.1</v>
      </c>
      <c r="E8" s="15">
        <f t="shared" si="0"/>
        <v>8.8999999999999773</v>
      </c>
      <c r="F8" s="18">
        <v>1054</v>
      </c>
      <c r="G8" s="18">
        <v>1032.7</v>
      </c>
      <c r="H8" s="15">
        <f t="shared" si="1"/>
        <v>21.299999999999955</v>
      </c>
      <c r="I8" s="18">
        <v>1584.3884</v>
      </c>
      <c r="J8" s="18">
        <v>1547.6425999999999</v>
      </c>
      <c r="K8" s="15">
        <f t="shared" si="2"/>
        <v>36.745800000000145</v>
      </c>
      <c r="L8" s="18">
        <v>2166.1</v>
      </c>
      <c r="M8" s="18">
        <v>2102.6</v>
      </c>
      <c r="N8" s="15">
        <f t="shared" si="3"/>
        <v>63.5</v>
      </c>
      <c r="O8" s="18">
        <v>2746.9999999999995</v>
      </c>
      <c r="P8" s="18">
        <v>2658.7</v>
      </c>
      <c r="Q8" s="15">
        <f t="shared" si="4"/>
        <v>88.299999999999727</v>
      </c>
      <c r="R8" s="18">
        <v>3333.9178000000006</v>
      </c>
      <c r="S8" s="18">
        <v>3219.4803000000002</v>
      </c>
      <c r="T8" s="15">
        <f t="shared" si="5"/>
        <v>114.43750000000045</v>
      </c>
      <c r="U8" s="18">
        <v>3913.0898000000002</v>
      </c>
      <c r="V8" s="18">
        <v>3770.5823</v>
      </c>
      <c r="W8" s="15">
        <f t="shared" si="6"/>
        <v>142.50750000000016</v>
      </c>
      <c r="X8" s="18">
        <v>4492.7898000000005</v>
      </c>
      <c r="Y8" s="18">
        <v>4320.0823</v>
      </c>
      <c r="Z8" s="15">
        <f t="shared" si="7"/>
        <v>172.70750000000044</v>
      </c>
      <c r="AA8" s="18">
        <v>5065.7499999999991</v>
      </c>
      <c r="AB8" s="18">
        <v>4864.5712999999996</v>
      </c>
      <c r="AC8" s="15">
        <f t="shared" si="8"/>
        <v>201.17869999999948</v>
      </c>
      <c r="AD8" s="18">
        <v>5670.4000000000005</v>
      </c>
      <c r="AE8" s="18">
        <v>5479.8292999999994</v>
      </c>
      <c r="AF8" s="15">
        <f t="shared" si="9"/>
        <v>190.57070000000112</v>
      </c>
      <c r="AG8" s="18">
        <v>6276.1</v>
      </c>
      <c r="AH8" s="18">
        <v>6093.9292999999998</v>
      </c>
      <c r="AI8" s="15">
        <f t="shared" si="10"/>
        <v>182.17070000000058</v>
      </c>
      <c r="AJ8" s="18">
        <v>6888.5627000000004</v>
      </c>
      <c r="AK8" s="18">
        <v>6712.7926999999991</v>
      </c>
      <c r="AL8" s="15">
        <f t="shared" si="11"/>
        <v>175.77000000000135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253.66417631269536</v>
      </c>
      <c r="D9" s="18">
        <v>339.59659483333331</v>
      </c>
      <c r="E9" s="15">
        <f t="shared" si="0"/>
        <v>-85.932418520637952</v>
      </c>
      <c r="F9" s="18">
        <v>806.46395601521726</v>
      </c>
      <c r="G9" s="18">
        <v>692.64118966666672</v>
      </c>
      <c r="H9" s="15">
        <f t="shared" si="1"/>
        <v>113.82276634855054</v>
      </c>
      <c r="I9" s="18">
        <v>1098.8900791697765</v>
      </c>
      <c r="J9" s="18">
        <v>1074.0497844999998</v>
      </c>
      <c r="K9" s="15">
        <f t="shared" si="2"/>
        <v>24.840294669776767</v>
      </c>
      <c r="L9" s="18">
        <v>1422.4445370939663</v>
      </c>
      <c r="M9" s="18">
        <v>1425.2682903333332</v>
      </c>
      <c r="N9" s="15">
        <f t="shared" si="3"/>
        <v>-2.8237532393668516</v>
      </c>
      <c r="O9" s="18">
        <v>1675.9497454272996</v>
      </c>
      <c r="P9" s="18">
        <v>1792.3925261666666</v>
      </c>
      <c r="Q9" s="15">
        <f t="shared" si="4"/>
        <v>-116.44278073936698</v>
      </c>
      <c r="R9" s="18">
        <v>1962.447832881109</v>
      </c>
      <c r="S9" s="18">
        <v>2194.0036139999997</v>
      </c>
      <c r="T9" s="15">
        <f t="shared" si="5"/>
        <v>-231.55578111889076</v>
      </c>
      <c r="U9" s="18">
        <v>2225.3414583333333</v>
      </c>
      <c r="V9" s="18">
        <v>2547.4492158333328</v>
      </c>
      <c r="W9" s="15">
        <f t="shared" si="6"/>
        <v>-322.10775749999948</v>
      </c>
      <c r="X9" s="18">
        <v>2507.3396666666667</v>
      </c>
      <c r="Y9" s="18">
        <v>2908.6848176666663</v>
      </c>
      <c r="Z9" s="15">
        <f t="shared" si="7"/>
        <v>-401.34515099999953</v>
      </c>
      <c r="AA9" s="18">
        <v>2768.620767675935</v>
      </c>
      <c r="AB9" s="18">
        <v>3315.7484194999997</v>
      </c>
      <c r="AC9" s="15">
        <f t="shared" si="8"/>
        <v>-547.12765182406474</v>
      </c>
      <c r="AD9" s="18">
        <v>3073.8940833333336</v>
      </c>
      <c r="AE9" s="18">
        <v>3678.1186563333326</v>
      </c>
      <c r="AF9" s="15">
        <f t="shared" si="9"/>
        <v>-604.22457299999905</v>
      </c>
      <c r="AG9" s="18">
        <v>3371.5632916666664</v>
      </c>
      <c r="AH9" s="18">
        <v>4038.2698931666669</v>
      </c>
      <c r="AI9" s="15">
        <f t="shared" si="10"/>
        <v>-666.70660150000049</v>
      </c>
      <c r="AJ9" s="18">
        <v>3699.3344999999999</v>
      </c>
      <c r="AK9" s="18">
        <v>4449.5381299999999</v>
      </c>
      <c r="AL9" s="15">
        <f t="shared" si="11"/>
        <v>-750.20362999999998</v>
      </c>
    </row>
    <row r="10" spans="1:16383" ht="18.75" customHeight="1" x14ac:dyDescent="0.35">
      <c r="A10" s="16" t="s">
        <v>25</v>
      </c>
      <c r="B10" s="20" t="s">
        <v>26</v>
      </c>
      <c r="C10" s="18">
        <v>25.21503202063796</v>
      </c>
      <c r="D10" s="18">
        <v>157.6495020000003</v>
      </c>
      <c r="E10" s="15">
        <f t="shared" si="0"/>
        <v>-132.43446997936235</v>
      </c>
      <c r="F10" s="18">
        <v>102.41846065144939</v>
      </c>
      <c r="G10" s="18">
        <v>397.39900399999971</v>
      </c>
      <c r="H10" s="15">
        <f t="shared" si="1"/>
        <v>-294.98054334855033</v>
      </c>
      <c r="I10" s="18">
        <v>130.54654583022364</v>
      </c>
      <c r="J10" s="18">
        <v>539.44850599999995</v>
      </c>
      <c r="K10" s="15">
        <f t="shared" si="2"/>
        <v>-408.90196016977632</v>
      </c>
      <c r="L10" s="18">
        <v>171.64029623936705</v>
      </c>
      <c r="M10" s="18">
        <v>679.55509699999993</v>
      </c>
      <c r="N10" s="15">
        <f t="shared" si="3"/>
        <v>-507.91480076063289</v>
      </c>
      <c r="O10" s="18">
        <v>191.34029623936704</v>
      </c>
      <c r="P10" s="18">
        <v>824.1239579999999</v>
      </c>
      <c r="Q10" s="15">
        <f t="shared" si="4"/>
        <v>-632.78366176063287</v>
      </c>
      <c r="R10" s="18">
        <v>218.35041711889085</v>
      </c>
      <c r="S10" s="18">
        <v>980.36496700000009</v>
      </c>
      <c r="T10" s="15">
        <f t="shared" si="5"/>
        <v>-762.01454988110925</v>
      </c>
      <c r="U10" s="18">
        <v>252.39999999999998</v>
      </c>
      <c r="V10" s="18">
        <v>1131.0624620000001</v>
      </c>
      <c r="W10" s="15">
        <f t="shared" si="6"/>
        <v>-878.66246200000012</v>
      </c>
      <c r="X10" s="18">
        <v>285</v>
      </c>
      <c r="Y10" s="18">
        <v>1274.0599569999999</v>
      </c>
      <c r="Z10" s="15">
        <f t="shared" si="7"/>
        <v>-989.05995699999994</v>
      </c>
      <c r="AA10" s="18">
        <v>321.76510732406518</v>
      </c>
      <c r="AB10" s="18">
        <v>1381.269940564217</v>
      </c>
      <c r="AC10" s="15">
        <f t="shared" si="8"/>
        <v>-1059.5048332401518</v>
      </c>
      <c r="AD10" s="18">
        <v>368.36510732406504</v>
      </c>
      <c r="AE10" s="18">
        <v>1511.45245049749</v>
      </c>
      <c r="AF10" s="15">
        <f t="shared" si="9"/>
        <v>-1143.0873431734249</v>
      </c>
      <c r="AG10" s="18">
        <v>392.69910732406504</v>
      </c>
      <c r="AH10" s="18">
        <v>1677.2511104974899</v>
      </c>
      <c r="AI10" s="15">
        <f t="shared" si="10"/>
        <v>-1284.552003173425</v>
      </c>
      <c r="AJ10" s="18">
        <v>486.1</v>
      </c>
      <c r="AK10" s="18">
        <v>1798.8980320000001</v>
      </c>
      <c r="AL10" s="15">
        <f t="shared" si="11"/>
        <v>-1312.7980320000001</v>
      </c>
    </row>
    <row r="11" spans="1:16383" ht="18.75" customHeight="1" x14ac:dyDescent="0.35">
      <c r="A11" s="13" t="s">
        <v>27</v>
      </c>
      <c r="B11" s="21" t="s">
        <v>28</v>
      </c>
      <c r="C11" s="18">
        <v>0</v>
      </c>
      <c r="D11" s="18">
        <v>6</v>
      </c>
      <c r="E11" s="15">
        <f t="shared" si="0"/>
        <v>-6</v>
      </c>
      <c r="F11" s="18">
        <v>26.3</v>
      </c>
      <c r="G11" s="18">
        <v>9</v>
      </c>
      <c r="H11" s="15">
        <f t="shared" si="1"/>
        <v>17.3</v>
      </c>
      <c r="I11" s="18">
        <v>26.3</v>
      </c>
      <c r="J11" s="18">
        <v>11</v>
      </c>
      <c r="K11" s="15">
        <f t="shared" si="2"/>
        <v>15.3</v>
      </c>
      <c r="L11" s="18">
        <v>56.6</v>
      </c>
      <c r="M11" s="18">
        <v>13</v>
      </c>
      <c r="N11" s="15">
        <f t="shared" si="3"/>
        <v>43.6</v>
      </c>
      <c r="O11" s="18">
        <v>95.4</v>
      </c>
      <c r="P11" s="18">
        <v>16</v>
      </c>
      <c r="Q11" s="15">
        <f t="shared" si="4"/>
        <v>79.400000000000006</v>
      </c>
      <c r="R11" s="18">
        <v>148.69999999999999</v>
      </c>
      <c r="S11" s="18">
        <v>20</v>
      </c>
      <c r="T11" s="15">
        <f t="shared" si="5"/>
        <v>128.69999999999999</v>
      </c>
      <c r="U11" s="18">
        <v>194.2</v>
      </c>
      <c r="V11" s="18">
        <v>24</v>
      </c>
      <c r="W11" s="15">
        <f t="shared" si="6"/>
        <v>170.2</v>
      </c>
      <c r="X11" s="18">
        <v>278.60000000000002</v>
      </c>
      <c r="Y11" s="18">
        <v>30.5</v>
      </c>
      <c r="Z11" s="15">
        <f t="shared" si="7"/>
        <v>248.10000000000002</v>
      </c>
      <c r="AA11" s="18">
        <v>289.39999999999998</v>
      </c>
      <c r="AB11" s="18">
        <v>32</v>
      </c>
      <c r="AC11" s="15">
        <f t="shared" si="8"/>
        <v>257.39999999999998</v>
      </c>
      <c r="AD11" s="18">
        <v>341.2</v>
      </c>
      <c r="AE11" s="18">
        <v>45.2</v>
      </c>
      <c r="AF11" s="15">
        <f t="shared" si="9"/>
        <v>296</v>
      </c>
      <c r="AG11" s="18">
        <v>487.8</v>
      </c>
      <c r="AH11" s="18">
        <v>49</v>
      </c>
      <c r="AI11" s="15">
        <f t="shared" si="10"/>
        <v>438.8</v>
      </c>
      <c r="AJ11" s="18">
        <v>782.8</v>
      </c>
      <c r="AK11" s="18">
        <v>53</v>
      </c>
      <c r="AL11" s="15">
        <f t="shared" si="11"/>
        <v>729.8</v>
      </c>
    </row>
    <row r="12" spans="1:16383" ht="18.75" customHeight="1" x14ac:dyDescent="0.35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32</v>
      </c>
      <c r="B13" s="25" t="s">
        <v>33</v>
      </c>
      <c r="C13" s="15">
        <f>+C14+C15+E16+C17+C18</f>
        <v>5501.2659999999987</v>
      </c>
      <c r="D13" s="15">
        <f>+D14+D15+D17+D18</f>
        <v>4909.2090968333341</v>
      </c>
      <c r="E13" s="15">
        <f t="shared" si="0"/>
        <v>592.0569031666646</v>
      </c>
      <c r="F13" s="15">
        <f>+F14+F15+H16+F17+F18</f>
        <v>6868.6200000000008</v>
      </c>
      <c r="G13" s="15">
        <f>+G14+G15+G17+G18</f>
        <v>7645.4025936666658</v>
      </c>
      <c r="H13" s="15">
        <f t="shared" ref="H13:H15" si="12">+F13-G13</f>
        <v>-776.78259366666498</v>
      </c>
      <c r="I13" s="15">
        <f>+I14+I15+K16+I17+I18</f>
        <v>6397.6406250000009</v>
      </c>
      <c r="J13" s="15">
        <f>+J14+J15+J17+J18</f>
        <v>6714.7592904999992</v>
      </c>
      <c r="K13" s="15">
        <f t="shared" ref="K13:K15" si="13">+I13-J13</f>
        <v>-317.11866549999831</v>
      </c>
      <c r="L13" s="15">
        <f>+L14+L15+N16+L17+L18</f>
        <v>4290.987000000001</v>
      </c>
      <c r="M13" s="15">
        <f>+M14+M15+M17+M18</f>
        <v>4458.2003873333333</v>
      </c>
      <c r="N13" s="15">
        <f t="shared" ref="N13:N15" si="14">+L13-M13</f>
        <v>-167.21338733333232</v>
      </c>
      <c r="O13" s="15">
        <f>+O14+O15+Q16+O17+O18</f>
        <v>1661.6180000000002</v>
      </c>
      <c r="P13" s="15">
        <f>+P14+P15+P17+P18</f>
        <v>1488.5001541666666</v>
      </c>
      <c r="Q13" s="15">
        <f t="shared" ref="Q13:Q15" si="15">+O13-P13</f>
        <v>173.1178458333336</v>
      </c>
      <c r="R13" s="15">
        <f>+R14+R15+T16+R17+R18</f>
        <v>5109.3412499999995</v>
      </c>
      <c r="S13" s="15">
        <f>+S14+S15+S17+S18</f>
        <v>4981.8575799999999</v>
      </c>
      <c r="T13" s="15">
        <f t="shared" ref="T13:T15" si="16">+R13-S13</f>
        <v>127.48366999999962</v>
      </c>
      <c r="U13" s="15">
        <f>+U14+U15+W16+U17+U18</f>
        <v>7390.9859999999999</v>
      </c>
      <c r="V13" s="15">
        <f>+V14+V15+V17+V18</f>
        <v>7637.1026768333322</v>
      </c>
      <c r="W13" s="15">
        <f t="shared" ref="W13:W15" si="17">+U13-V13</f>
        <v>-246.11667683333235</v>
      </c>
      <c r="X13" s="15">
        <f>+X14+X15+Z16+X17+X18</f>
        <v>7583.9139999999998</v>
      </c>
      <c r="Y13" s="15">
        <f>+Y14+Y15+Y17+Y18</f>
        <v>8115.5337736666661</v>
      </c>
      <c r="Z13" s="15">
        <f t="shared" ref="Z13:Z15" si="18">+X13-Y13</f>
        <v>-531.61977366666633</v>
      </c>
      <c r="AA13" s="15">
        <f>+AA14+AA15+AC16+AA17+AA18</f>
        <v>8292.929874999998</v>
      </c>
      <c r="AB13" s="15">
        <f>+AB14+AB15+AB17+AB18</f>
        <v>7688.5887905</v>
      </c>
      <c r="AC13" s="15">
        <f t="shared" ref="AC13:AC15" si="19">+AA13-AB13</f>
        <v>604.34108449999803</v>
      </c>
      <c r="AD13" s="15">
        <f>+AD14+AD15+AF16+AD17+AD18</f>
        <v>8162.9530000000004</v>
      </c>
      <c r="AE13" s="15">
        <f>+AE14+AE15+AE17+AE18</f>
        <v>8295.4920539999985</v>
      </c>
      <c r="AF13" s="15">
        <f t="shared" ref="AF13:AF15" si="20">+AD13-AE13</f>
        <v>-132.53905399999803</v>
      </c>
      <c r="AG13" s="15">
        <f>+AG14+AG15+AI16+AG17+AG18</f>
        <v>8542.8759999999984</v>
      </c>
      <c r="AH13" s="15">
        <f>+AH14+AH15+AH17+AH18</f>
        <v>8444.7359841666657</v>
      </c>
      <c r="AI13" s="15">
        <f t="shared" ref="AI13:AI15" si="21">+AG13-AH13</f>
        <v>98.140015833332654</v>
      </c>
      <c r="AJ13" s="15">
        <f>+AJ14+AJ15+AL16+AJ17+AJ18</f>
        <v>5377.0765000000001</v>
      </c>
      <c r="AK13" s="15">
        <f>+AK14+AK15+AK17+AK18</f>
        <v>5685.8000810000003</v>
      </c>
      <c r="AL13" s="15">
        <f t="shared" ref="AL13:AL15" si="22">+AJ13-AK13</f>
        <v>-308.72358100000019</v>
      </c>
    </row>
    <row r="14" spans="1:16383" ht="18.75" customHeight="1" x14ac:dyDescent="0.3">
      <c r="A14" s="16" t="s">
        <v>34</v>
      </c>
      <c r="B14" s="17" t="s">
        <v>35</v>
      </c>
      <c r="C14" s="18">
        <v>442.77000000000004</v>
      </c>
      <c r="D14" s="18">
        <v>403.23009683333328</v>
      </c>
      <c r="E14" s="15">
        <f t="shared" si="0"/>
        <v>39.539903166666761</v>
      </c>
      <c r="F14" s="18">
        <v>696.29399999999998</v>
      </c>
      <c r="G14" s="18">
        <v>618.69959366666649</v>
      </c>
      <c r="H14" s="15">
        <f t="shared" si="12"/>
        <v>77.594406333333495</v>
      </c>
      <c r="I14" s="18">
        <v>1060.0596250000001</v>
      </c>
      <c r="J14" s="18">
        <v>654.82829049999987</v>
      </c>
      <c r="K14" s="15">
        <f t="shared" si="13"/>
        <v>405.23133450000023</v>
      </c>
      <c r="L14" s="18">
        <v>1095.7190000000001</v>
      </c>
      <c r="M14" s="18">
        <v>515.51438733333305</v>
      </c>
      <c r="N14" s="15">
        <f t="shared" si="14"/>
        <v>580.204612666667</v>
      </c>
      <c r="O14" s="18">
        <v>700.54100000000005</v>
      </c>
      <c r="P14" s="18">
        <v>52.964154166666418</v>
      </c>
      <c r="Q14" s="15">
        <f t="shared" si="15"/>
        <v>647.57684583333366</v>
      </c>
      <c r="R14" s="18">
        <v>1161.2072500000002</v>
      </c>
      <c r="S14" s="18">
        <v>188.76557999999977</v>
      </c>
      <c r="T14" s="15">
        <f t="shared" si="16"/>
        <v>972.44167000000039</v>
      </c>
      <c r="U14" s="18">
        <v>846.25799999999992</v>
      </c>
      <c r="V14" s="18">
        <v>513.90367683333307</v>
      </c>
      <c r="W14" s="15">
        <f t="shared" si="17"/>
        <v>332.35432316666686</v>
      </c>
      <c r="X14" s="18">
        <v>831.47700000000009</v>
      </c>
      <c r="Y14" s="18">
        <v>424.79577366666626</v>
      </c>
      <c r="Z14" s="15">
        <f t="shared" si="18"/>
        <v>406.68122633333383</v>
      </c>
      <c r="AA14" s="18">
        <v>1456.4208750000003</v>
      </c>
      <c r="AB14" s="18">
        <v>458.50979049999972</v>
      </c>
      <c r="AC14" s="15">
        <f t="shared" si="19"/>
        <v>997.91108450000047</v>
      </c>
      <c r="AD14" s="18">
        <v>1092.6890000000001</v>
      </c>
      <c r="AE14" s="18">
        <v>642.07705399999998</v>
      </c>
      <c r="AF14" s="15">
        <f t="shared" si="20"/>
        <v>450.6119460000001</v>
      </c>
      <c r="AG14" s="18">
        <v>1237.2279999999998</v>
      </c>
      <c r="AH14" s="18">
        <v>699.04698416666633</v>
      </c>
      <c r="AI14" s="15">
        <f t="shared" si="21"/>
        <v>538.1810158333335</v>
      </c>
      <c r="AJ14" s="18">
        <v>94.060499999999962</v>
      </c>
      <c r="AK14" s="18">
        <v>-324.28191900000007</v>
      </c>
      <c r="AL14" s="15">
        <f t="shared" si="22"/>
        <v>418.34241900000006</v>
      </c>
    </row>
    <row r="15" spans="1:16383" ht="18.75" customHeight="1" x14ac:dyDescent="0.3">
      <c r="A15" s="16" t="s">
        <v>36</v>
      </c>
      <c r="B15" s="17" t="s">
        <v>37</v>
      </c>
      <c r="C15" s="18">
        <v>221.39999999999998</v>
      </c>
      <c r="D15" s="18">
        <v>1529.5</v>
      </c>
      <c r="E15" s="15">
        <f t="shared" si="0"/>
        <v>-1308.0999999999999</v>
      </c>
      <c r="F15" s="18">
        <v>382.9</v>
      </c>
      <c r="G15" s="18">
        <v>1935.7</v>
      </c>
      <c r="H15" s="15">
        <f t="shared" si="12"/>
        <v>-1552.8000000000002</v>
      </c>
      <c r="I15" s="18">
        <v>753.89999999999986</v>
      </c>
      <c r="J15" s="18">
        <v>2486.3000000000002</v>
      </c>
      <c r="K15" s="15">
        <f t="shared" si="13"/>
        <v>-1732.4000000000003</v>
      </c>
      <c r="L15" s="18">
        <v>909.4</v>
      </c>
      <c r="M15" s="18">
        <v>2710.2</v>
      </c>
      <c r="N15" s="15">
        <f t="shared" si="14"/>
        <v>-1800.7999999999997</v>
      </c>
      <c r="O15" s="18">
        <v>1349.3</v>
      </c>
      <c r="P15" s="18">
        <v>1896.5</v>
      </c>
      <c r="Q15" s="15">
        <f t="shared" si="15"/>
        <v>-547.20000000000005</v>
      </c>
      <c r="R15" s="18">
        <v>1055.8</v>
      </c>
      <c r="S15" s="18">
        <v>2288.7999999999997</v>
      </c>
      <c r="T15" s="15">
        <f t="shared" si="16"/>
        <v>-1232.9999999999998</v>
      </c>
      <c r="U15" s="18">
        <v>971.5</v>
      </c>
      <c r="V15" s="18">
        <v>2382.3000000000002</v>
      </c>
      <c r="W15" s="15">
        <f t="shared" si="17"/>
        <v>-1410.8000000000002</v>
      </c>
      <c r="X15" s="18">
        <v>1253.5</v>
      </c>
      <c r="Y15" s="18">
        <v>2494.6000000000004</v>
      </c>
      <c r="Z15" s="15">
        <f t="shared" si="18"/>
        <v>-1241.1000000000004</v>
      </c>
      <c r="AA15" s="18">
        <v>1369.7999999999997</v>
      </c>
      <c r="AB15" s="18">
        <v>2745.5</v>
      </c>
      <c r="AC15" s="15">
        <f t="shared" si="19"/>
        <v>-1375.7000000000003</v>
      </c>
      <c r="AD15" s="18">
        <v>1265.5</v>
      </c>
      <c r="AE15" s="18">
        <v>2823.4</v>
      </c>
      <c r="AF15" s="15">
        <f t="shared" si="20"/>
        <v>-1557.9</v>
      </c>
      <c r="AG15" s="18">
        <v>1379.9999999999998</v>
      </c>
      <c r="AH15" s="18">
        <v>3407.3</v>
      </c>
      <c r="AI15" s="15">
        <f t="shared" si="21"/>
        <v>-2027.3000000000004</v>
      </c>
      <c r="AJ15" s="18">
        <v>1484</v>
      </c>
      <c r="AK15" s="18">
        <v>3277.8</v>
      </c>
      <c r="AL15" s="15">
        <f t="shared" si="22"/>
        <v>-1793.8000000000002</v>
      </c>
    </row>
    <row r="16" spans="1:16383" ht="18.75" customHeight="1" x14ac:dyDescent="0.3">
      <c r="A16" s="16" t="s">
        <v>38</v>
      </c>
      <c r="B16" s="26" t="s">
        <v>39</v>
      </c>
      <c r="C16" s="27"/>
      <c r="D16" s="27"/>
      <c r="E16" s="18">
        <v>27.231000000000002</v>
      </c>
      <c r="F16" s="27"/>
      <c r="G16" s="27"/>
      <c r="H16" s="18">
        <v>62.892999999999994</v>
      </c>
      <c r="I16" s="27"/>
      <c r="J16" s="27"/>
      <c r="K16" s="18">
        <v>120.22500000000001</v>
      </c>
      <c r="L16" s="27"/>
      <c r="M16" s="27"/>
      <c r="N16" s="18">
        <v>183.06800000000001</v>
      </c>
      <c r="O16" s="27"/>
      <c r="P16" s="27"/>
      <c r="Q16" s="18">
        <v>193.55099999999999</v>
      </c>
      <c r="R16" s="27"/>
      <c r="S16" s="27"/>
      <c r="T16" s="18">
        <v>245.13800000000001</v>
      </c>
      <c r="U16" s="27"/>
      <c r="V16" s="27"/>
      <c r="W16" s="18">
        <v>276.62099999999998</v>
      </c>
      <c r="X16" s="27"/>
      <c r="Y16" s="27"/>
      <c r="Z16" s="18">
        <v>324.553</v>
      </c>
      <c r="AA16" s="27"/>
      <c r="AB16" s="27"/>
      <c r="AC16" s="18">
        <v>352.86500000000001</v>
      </c>
      <c r="AD16" s="27"/>
      <c r="AE16" s="27"/>
      <c r="AF16" s="18">
        <v>339.15199999999999</v>
      </c>
      <c r="AG16" s="27"/>
      <c r="AH16" s="27"/>
      <c r="AI16" s="18">
        <v>351.447</v>
      </c>
      <c r="AJ16" s="27"/>
      <c r="AK16" s="27"/>
      <c r="AL16" s="18">
        <v>356.80200000000002</v>
      </c>
    </row>
    <row r="17" spans="1:38" ht="18.75" customHeight="1" x14ac:dyDescent="0.3">
      <c r="A17" s="16" t="s">
        <v>40</v>
      </c>
      <c r="B17" s="17" t="s">
        <v>41</v>
      </c>
      <c r="C17" s="18">
        <v>4815.9649999999992</v>
      </c>
      <c r="D17" s="18">
        <v>2976.4790000000003</v>
      </c>
      <c r="E17" s="15">
        <f t="shared" si="0"/>
        <v>1839.485999999999</v>
      </c>
      <c r="F17" s="18">
        <v>5726.5330000000013</v>
      </c>
      <c r="G17" s="18">
        <v>5091.0029999999997</v>
      </c>
      <c r="H17" s="15">
        <f t="shared" ref="H17:H18" si="23">+F17-G17</f>
        <v>635.53000000000156</v>
      </c>
      <c r="I17" s="18">
        <v>4038.1560000000004</v>
      </c>
      <c r="J17" s="18">
        <v>3573.6309999999994</v>
      </c>
      <c r="K17" s="15">
        <f t="shared" ref="K17:K18" si="24">+I17-J17</f>
        <v>464.525000000001</v>
      </c>
      <c r="L17" s="18">
        <v>2098.3000000000002</v>
      </c>
      <c r="M17" s="18">
        <v>1232.4860000000001</v>
      </c>
      <c r="N17" s="15">
        <f t="shared" ref="N17:N18" si="25">+L17-M17</f>
        <v>865.81400000000008</v>
      </c>
      <c r="O17" s="18">
        <v>-607.47399999999982</v>
      </c>
      <c r="P17" s="18">
        <v>-460.96399999999994</v>
      </c>
      <c r="Q17" s="15">
        <f t="shared" ref="Q17:Q18" si="26">+O17-P17</f>
        <v>-146.50999999999988</v>
      </c>
      <c r="R17" s="18">
        <v>2620.6959999999999</v>
      </c>
      <c r="S17" s="18">
        <v>2504.2919999999999</v>
      </c>
      <c r="T17" s="15">
        <f t="shared" ref="T17:T18" si="27">+R17-S17</f>
        <v>116.404</v>
      </c>
      <c r="U17" s="18">
        <v>5301.107</v>
      </c>
      <c r="V17" s="18">
        <v>4740.8989999999994</v>
      </c>
      <c r="W17" s="15">
        <f t="shared" ref="W17:W18" si="28">+U17-V17</f>
        <v>560.20800000000054</v>
      </c>
      <c r="X17" s="18">
        <v>5185.0839999999998</v>
      </c>
      <c r="Y17" s="18">
        <v>5196.1379999999999</v>
      </c>
      <c r="Z17" s="15">
        <f t="shared" ref="Z17:Z18" si="29">+X17-Y17</f>
        <v>-11.054000000000087</v>
      </c>
      <c r="AA17" s="18">
        <v>5025.5439999999999</v>
      </c>
      <c r="AB17" s="18">
        <v>4484.5790000000006</v>
      </c>
      <c r="AC17" s="15">
        <f t="shared" ref="AC17:AC18" si="30">+AA17-AB17</f>
        <v>540.96499999999924</v>
      </c>
      <c r="AD17" s="18">
        <v>5161.3119999999999</v>
      </c>
      <c r="AE17" s="18">
        <v>4830.0149999999994</v>
      </c>
      <c r="AF17" s="15">
        <f t="shared" ref="AF17:AF18" si="31">+AD17-AE17</f>
        <v>331.29700000000048</v>
      </c>
      <c r="AG17" s="18">
        <v>5229.9009999999998</v>
      </c>
      <c r="AH17" s="18">
        <v>4338.3890000000001</v>
      </c>
      <c r="AI17" s="15">
        <f t="shared" ref="AI17:AI18" si="32">+AG17-AH17</f>
        <v>891.51199999999972</v>
      </c>
      <c r="AJ17" s="18">
        <v>2988.5140000000001</v>
      </c>
      <c r="AK17" s="18">
        <v>2732.2820000000002</v>
      </c>
      <c r="AL17" s="15">
        <f t="shared" ref="AL17:AL18" si="33">+AJ17-AK17</f>
        <v>256.23199999999997</v>
      </c>
    </row>
    <row r="18" spans="1:38" ht="18.75" customHeight="1" x14ac:dyDescent="0.3">
      <c r="A18" s="16" t="s">
        <v>42</v>
      </c>
      <c r="B18" s="17" t="s">
        <v>43</v>
      </c>
      <c r="C18" s="18">
        <v>-6.1</v>
      </c>
      <c r="D18" s="27"/>
      <c r="E18" s="15">
        <f t="shared" si="0"/>
        <v>-6.1</v>
      </c>
      <c r="F18" s="18">
        <v>0</v>
      </c>
      <c r="G18" s="27"/>
      <c r="H18" s="15">
        <f t="shared" si="23"/>
        <v>0</v>
      </c>
      <c r="I18" s="18">
        <v>425.3</v>
      </c>
      <c r="J18" s="27"/>
      <c r="K18" s="15">
        <f t="shared" si="24"/>
        <v>425.3</v>
      </c>
      <c r="L18" s="18">
        <v>4.5</v>
      </c>
      <c r="M18" s="27"/>
      <c r="N18" s="15">
        <f t="shared" si="25"/>
        <v>4.5</v>
      </c>
      <c r="O18" s="18">
        <v>25.700000000000003</v>
      </c>
      <c r="P18" s="27"/>
      <c r="Q18" s="15">
        <f t="shared" si="26"/>
        <v>25.700000000000003</v>
      </c>
      <c r="R18" s="18">
        <v>26.5</v>
      </c>
      <c r="S18" s="27"/>
      <c r="T18" s="15">
        <f t="shared" si="27"/>
        <v>26.5</v>
      </c>
      <c r="U18" s="18">
        <v>-4.5</v>
      </c>
      <c r="V18" s="27"/>
      <c r="W18" s="15">
        <f t="shared" si="28"/>
        <v>-4.5</v>
      </c>
      <c r="X18" s="18">
        <v>-10.699999999999996</v>
      </c>
      <c r="Y18" s="27"/>
      <c r="Z18" s="15">
        <f t="shared" si="29"/>
        <v>-10.699999999999996</v>
      </c>
      <c r="AA18" s="18">
        <v>88.300000000000011</v>
      </c>
      <c r="AB18" s="27"/>
      <c r="AC18" s="15">
        <f t="shared" si="30"/>
        <v>88.300000000000011</v>
      </c>
      <c r="AD18" s="18">
        <v>304.3</v>
      </c>
      <c r="AE18" s="27"/>
      <c r="AF18" s="15">
        <f t="shared" si="31"/>
        <v>304.3</v>
      </c>
      <c r="AG18" s="18">
        <v>344.3</v>
      </c>
      <c r="AH18" s="27"/>
      <c r="AI18" s="15">
        <f t="shared" si="32"/>
        <v>344.3</v>
      </c>
      <c r="AJ18" s="18">
        <v>453.7</v>
      </c>
      <c r="AK18" s="27"/>
      <c r="AL18" s="15">
        <f t="shared" si="33"/>
        <v>453.7</v>
      </c>
    </row>
    <row r="19" spans="1:38" ht="18.75" customHeight="1" x14ac:dyDescent="0.3">
      <c r="A19" s="13" t="s">
        <v>44</v>
      </c>
      <c r="B19" s="28" t="s">
        <v>45</v>
      </c>
      <c r="C19" s="29"/>
      <c r="D19" s="29"/>
      <c r="E19" s="30">
        <f>-E6-E11+E13</f>
        <v>523.95260958321978</v>
      </c>
      <c r="F19" s="29"/>
      <c r="G19" s="29"/>
      <c r="H19" s="30">
        <f>-H6-H11+H13</f>
        <v>-1283.1479920555673</v>
      </c>
      <c r="I19" s="29"/>
      <c r="J19" s="29"/>
      <c r="K19" s="30">
        <f>-K6-K11+K13</f>
        <v>-818.71868871281617</v>
      </c>
      <c r="L19" s="29"/>
      <c r="M19" s="29"/>
      <c r="N19" s="30">
        <f>-N6-N11+N13</f>
        <v>-758.59034559315535</v>
      </c>
      <c r="O19" s="29"/>
      <c r="P19" s="29"/>
      <c r="Q19" s="30">
        <f>-Q6-Q11+Q13</f>
        <v>-579.73584581775788</v>
      </c>
      <c r="R19" s="29"/>
      <c r="S19" s="29"/>
      <c r="T19" s="30">
        <f>-T6-T11+T13</f>
        <v>-804.31569264275936</v>
      </c>
      <c r="U19" s="29"/>
      <c r="V19" s="29"/>
      <c r="W19" s="30">
        <f>-W6-W11+W13</f>
        <v>-1303.6821123455159</v>
      </c>
      <c r="X19" s="29"/>
      <c r="Y19" s="29"/>
      <c r="Z19" s="30">
        <f>-Z6-Z11+Z13</f>
        <v>-1576.8952846380366</v>
      </c>
      <c r="AA19" s="29"/>
      <c r="AB19" s="29"/>
      <c r="AC19" s="30">
        <f>-AC6-AC11+AC13</f>
        <v>-644.30501342422622</v>
      </c>
      <c r="AD19" s="29"/>
      <c r="AE19" s="29"/>
      <c r="AF19" s="30">
        <f>-AF6-AF11+AF13</f>
        <v>-1574.7897332714974</v>
      </c>
      <c r="AG19" s="29"/>
      <c r="AH19" s="29"/>
      <c r="AI19" s="30">
        <f>-AI6-AI11+AI13</f>
        <v>-1508.8683940662074</v>
      </c>
      <c r="AJ19" s="29"/>
      <c r="AK19" s="29"/>
      <c r="AL19" s="30">
        <f>-AL6-AL11+AL13</f>
        <v>-1908.9792480608583</v>
      </c>
    </row>
    <row r="20" spans="1:38" s="31" customFormat="1" ht="21" x14ac:dyDescent="0.4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1" x14ac:dyDescent="0.4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1" x14ac:dyDescent="0.4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1" x14ac:dyDescent="0.4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1" x14ac:dyDescent="0.4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1" x14ac:dyDescent="0.4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1" x14ac:dyDescent="0.4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1" x14ac:dyDescent="0.4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1" x14ac:dyDescent="0.4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1" x14ac:dyDescent="0.4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1" x14ac:dyDescent="0.4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1" x14ac:dyDescent="0.4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1" x14ac:dyDescent="0.4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1" x14ac:dyDescent="0.4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1" x14ac:dyDescent="0.4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1" x14ac:dyDescent="0.4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1" x14ac:dyDescent="0.4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1" x14ac:dyDescent="0.4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1" x14ac:dyDescent="0.4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1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1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1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1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1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1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1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1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1" x14ac:dyDescent="0.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1" x14ac:dyDescent="0.4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1" x14ac:dyDescent="0.4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1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1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1" x14ac:dyDescent="0.4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1" x14ac:dyDescent="0.4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1" x14ac:dyDescent="0.4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1" x14ac:dyDescent="0.4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1" x14ac:dyDescent="0.4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1" x14ac:dyDescent="0.4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1" x14ac:dyDescent="0.4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1" x14ac:dyDescent="0.4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1" x14ac:dyDescent="0.4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1" x14ac:dyDescent="0.4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1" x14ac:dyDescent="0.4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1" x14ac:dyDescent="0.4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1" x14ac:dyDescent="0.4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1" x14ac:dyDescent="0.4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1" x14ac:dyDescent="0.4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1" x14ac:dyDescent="0.4">
      <c r="B67" s="32"/>
    </row>
    <row r="68" spans="1:16384" ht="21" x14ac:dyDescent="0.4">
      <c r="B68" s="32"/>
    </row>
    <row r="69" spans="1:16384" ht="21" x14ac:dyDescent="0.4">
      <c r="B69" s="32"/>
    </row>
    <row r="70" spans="1:16384" ht="21" x14ac:dyDescent="0.4">
      <c r="B70" s="32"/>
    </row>
    <row r="71" spans="1:16384" ht="21" x14ac:dyDescent="0.4">
      <c r="B71" s="32"/>
    </row>
    <row r="72" spans="1:16384" ht="21" x14ac:dyDescent="0.4">
      <c r="B72" s="32"/>
    </row>
    <row r="73" spans="1:16384" ht="21" x14ac:dyDescent="0.4">
      <c r="B73" s="32"/>
    </row>
    <row r="74" spans="1:16384" ht="21" x14ac:dyDescent="0.4">
      <c r="B74" s="32"/>
    </row>
    <row r="75" spans="1:16384" ht="21" x14ac:dyDescent="0.4">
      <c r="B75" s="32"/>
    </row>
    <row r="76" spans="1:16384" ht="21" x14ac:dyDescent="0.4">
      <c r="B76" s="32"/>
    </row>
    <row r="77" spans="1:16384" ht="21" x14ac:dyDescent="0.4">
      <c r="B77" s="32"/>
    </row>
    <row r="78" spans="1:16384" s="2" customFormat="1" ht="21" x14ac:dyDescent="0.4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1" x14ac:dyDescent="0.4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1" x14ac:dyDescent="0.4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1" x14ac:dyDescent="0.4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1" x14ac:dyDescent="0.4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1" x14ac:dyDescent="0.4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1" x14ac:dyDescent="0.4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1" x14ac:dyDescent="0.4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1" x14ac:dyDescent="0.4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5">
      <c r="B209" s="1"/>
    </row>
    <row r="228" spans="2:2" s="2" customFormat="1" x14ac:dyDescent="0.25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2020-06-22T13:21:02Z</dcterms:created>
  <dcterms:modified xsi:type="dcterms:W3CDTF">2020-06-22T13:21:49Z</dcterms:modified>
</cp:coreProperties>
</file>