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5938DA8-2E4C-43A2-A421-7800CD590013}" xr6:coauthVersionLast="41" xr6:coauthVersionMax="41" xr10:uidLastSave="{00000000-0000-0000-0000-000000000000}"/>
  <bookViews>
    <workbookView xWindow="-120" yWindow="-120" windowWidth="29040" windowHeight="17580" xr2:uid="{AAD5D081-9E25-4CEB-950B-D67F230A9884}"/>
  </bookViews>
  <sheets>
    <sheet name="MBOP_2012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I13" i="1" s="1"/>
  <c r="AE13" i="1"/>
  <c r="AF13" i="1" s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W6" i="1" s="1"/>
  <c r="S6" i="1"/>
  <c r="R6" i="1"/>
  <c r="P6" i="1"/>
  <c r="O6" i="1"/>
  <c r="M6" i="1"/>
  <c r="L6" i="1"/>
  <c r="J6" i="1"/>
  <c r="I6" i="1"/>
  <c r="G6" i="1"/>
  <c r="F6" i="1"/>
  <c r="D6" i="1"/>
  <c r="C6" i="1"/>
  <c r="E6" i="1" l="1"/>
  <c r="Q6" i="1"/>
  <c r="E13" i="1"/>
  <c r="Q13" i="1"/>
  <c r="Q19" i="1" s="1"/>
  <c r="AC13" i="1"/>
  <c r="T6" i="1"/>
  <c r="AF6" i="1"/>
  <c r="AF19" i="1" s="1"/>
  <c r="H13" i="1"/>
  <c r="N13" i="1"/>
  <c r="T13" i="1"/>
  <c r="H6" i="1"/>
  <c r="N6" i="1"/>
  <c r="AI6" i="1"/>
  <c r="AC6" i="1"/>
  <c r="AC19" i="1" s="1"/>
  <c r="Z13" i="1"/>
  <c r="Z6" i="1"/>
  <c r="K13" i="1"/>
  <c r="AL13" i="1"/>
  <c r="K6" i="1"/>
  <c r="K19" i="1" s="1"/>
  <c r="AL6" i="1"/>
  <c r="W13" i="1"/>
  <c r="AI19" i="1"/>
  <c r="W19" i="1"/>
  <c r="Z19" i="1" l="1"/>
  <c r="H19" i="1"/>
  <c r="T19" i="1"/>
  <c r="N19" i="1"/>
  <c r="E19" i="1"/>
  <c r="AL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<sst xmlns="http://schemas.openxmlformats.org/spreadsheetml/2006/main" count="112" uniqueCount="45">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</sst>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20A50F1E-FBF3-4E58-A445-EB8A3DDF7C0C}"/>
    <cellStyle name="Normal 7" xfId="1" xr:uid="{14F6933C-05C1-4B86-B5A0-BBB00F8D0907}"/>
    <cellStyle name="Normal_Booklet 2011_euro17_WGES_2011_280" xfId="2" xr:uid="{DAF4FF1D-7180-413E-B8F6-15FB8B6E3F90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ED5B-3784-419F-A2A3-BC082DAA2D7B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A4" s="11"/>
      <c r="B4" s="3">
        <v>2012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5" customHeight="1" x14ac:dyDescent="0.3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5030.3836828361091</v>
      </c>
      <c r="D6" s="15">
        <f>SUM(D7:D10)</f>
        <v>5067.0451922943066</v>
      </c>
      <c r="E6" s="15">
        <f>+C6-D6</f>
        <v>-36.661509458197543</v>
      </c>
      <c r="F6" s="15">
        <f>SUM(F7:F10)</f>
        <v>10677.04990998979</v>
      </c>
      <c r="G6" s="15">
        <f>SUM(G7:G10)</f>
        <v>10750.927799548321</v>
      </c>
      <c r="H6" s="15">
        <f>+F6-G6</f>
        <v>-73.877889558531024</v>
      </c>
      <c r="I6" s="15">
        <f>SUM(I7:I10)</f>
        <v>16730.610266798169</v>
      </c>
      <c r="J6" s="15">
        <f>SUM(J7:J10)</f>
        <v>16490.241182181475</v>
      </c>
      <c r="K6" s="15">
        <f>+I6-J6</f>
        <v>240.36908461669373</v>
      </c>
      <c r="L6" s="15">
        <f>SUM(L7:L10)</f>
        <v>22340.55362834876</v>
      </c>
      <c r="M6" s="15">
        <f>SUM(M7:M10)</f>
        <v>22164.560837095054</v>
      </c>
      <c r="N6" s="15">
        <f>+L6-M6</f>
        <v>175.99279125370595</v>
      </c>
      <c r="O6" s="15">
        <f>SUM(O7:O10)</f>
        <v>28398.374807868659</v>
      </c>
      <c r="P6" s="15">
        <f>SUM(P7:P10)</f>
        <v>28008.32994993719</v>
      </c>
      <c r="Q6" s="15">
        <f>+O6-P6</f>
        <v>390.04485793146887</v>
      </c>
      <c r="R6" s="15">
        <f>SUM(R7:R10)</f>
        <v>34325.462600269588</v>
      </c>
      <c r="S6" s="15">
        <f>SUM(S7:S10)</f>
        <v>33797.8046592592</v>
      </c>
      <c r="T6" s="15">
        <f>+R6-S6</f>
        <v>527.65794101038773</v>
      </c>
      <c r="U6" s="15">
        <f>SUM(U7:U10)</f>
        <v>39885.525199696145</v>
      </c>
      <c r="V6" s="15">
        <f>SUM(V7:V10)</f>
        <v>39310.260070813943</v>
      </c>
      <c r="W6" s="15">
        <f>+U6-V6</f>
        <v>575.26512888220168</v>
      </c>
      <c r="X6" s="15">
        <f>SUM(X7:X10)</f>
        <v>45448.26712683549</v>
      </c>
      <c r="Y6" s="15">
        <f>SUM(Y7:Y10)</f>
        <v>45069.037431942728</v>
      </c>
      <c r="Z6" s="15">
        <f>+X6-Y6</f>
        <v>379.22969489276147</v>
      </c>
      <c r="AA6" s="15">
        <f>SUM(AA7:AA10)</f>
        <v>51598.921481759753</v>
      </c>
      <c r="AB6" s="15">
        <f>SUM(AB7:AB10)</f>
        <v>51154.446161905136</v>
      </c>
      <c r="AC6" s="15">
        <f>+AA6-AB6</f>
        <v>444.47531985461683</v>
      </c>
      <c r="AD6" s="15">
        <f>SUM(AD7:AD10)</f>
        <v>58321.925177699086</v>
      </c>
      <c r="AE6" s="15">
        <f>SUM(AE7:AE10)</f>
        <v>57649.449609412135</v>
      </c>
      <c r="AF6" s="15">
        <f>+AD6-AE6</f>
        <v>672.47556828695087</v>
      </c>
      <c r="AG6" s="15">
        <f>SUM(AG7:AG10)</f>
        <v>64779.815981145563</v>
      </c>
      <c r="AH6" s="15">
        <f>SUM(AH7:AH10)</f>
        <v>64024.909588385111</v>
      </c>
      <c r="AI6" s="15">
        <f>+AG6-AH6</f>
        <v>754.90639276045113</v>
      </c>
      <c r="AJ6" s="15">
        <f>SUM(AJ7:AJ10)</f>
        <v>69931.837391517693</v>
      </c>
      <c r="AK6" s="15">
        <f>SUM(AK7:AK10)</f>
        <v>69248.147928868639</v>
      </c>
      <c r="AL6" s="15">
        <f>+AJ6-AK6</f>
        <v>683.68946264905389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4302.3354590220206</v>
      </c>
      <c r="D7" s="18">
        <v>4122.0462783209587</v>
      </c>
      <c r="E7" s="15">
        <f t="shared" ref="E7:E18" si="0">+C7-D7</f>
        <v>180.28918070106192</v>
      </c>
      <c r="F7" s="18">
        <v>8984.101669341997</v>
      </c>
      <c r="G7" s="18">
        <v>8581.3967300020267</v>
      </c>
      <c r="H7" s="15">
        <f t="shared" ref="H7:H11" si="1">+F7-G7</f>
        <v>402.70493933997022</v>
      </c>
      <c r="I7" s="18">
        <v>14247.767092378759</v>
      </c>
      <c r="J7" s="18">
        <v>13638.25358168268</v>
      </c>
      <c r="K7" s="15">
        <f t="shared" ref="K7:K11" si="2">+I7-J7</f>
        <v>609.51351069607881</v>
      </c>
      <c r="L7" s="18">
        <v>19113.135706151206</v>
      </c>
      <c r="M7" s="18">
        <v>18342.961745372213</v>
      </c>
      <c r="N7" s="15">
        <f t="shared" ref="N7:N11" si="3">+L7-M7</f>
        <v>770.17396077899321</v>
      </c>
      <c r="O7" s="18">
        <v>24298.215353579129</v>
      </c>
      <c r="P7" s="18">
        <v>23241.708160125636</v>
      </c>
      <c r="Q7" s="15">
        <f t="shared" ref="Q7:Q11" si="4">+O7-P7</f>
        <v>1056.5071934534935</v>
      </c>
      <c r="R7" s="18">
        <v>29460.783145093523</v>
      </c>
      <c r="S7" s="18">
        <v>28100.809840400692</v>
      </c>
      <c r="T7" s="15">
        <f t="shared" ref="T7:T11" si="5">+R7-S7</f>
        <v>1359.9733046928304</v>
      </c>
      <c r="U7" s="18">
        <v>34259.488956166475</v>
      </c>
      <c r="V7" s="18">
        <v>32620.348936360533</v>
      </c>
      <c r="W7" s="15">
        <f t="shared" ref="W7:W11" si="6">+U7-V7</f>
        <v>1639.1400198059418</v>
      </c>
      <c r="X7" s="18">
        <v>38978.475376532253</v>
      </c>
      <c r="Y7" s="18">
        <v>37414.742935648646</v>
      </c>
      <c r="Z7" s="15">
        <f t="shared" ref="Z7:Z11" si="7">+X7-Y7</f>
        <v>1563.7324408836066</v>
      </c>
      <c r="AA7" s="18">
        <v>44376.874241558384</v>
      </c>
      <c r="AB7" s="18">
        <v>42599.598973998574</v>
      </c>
      <c r="AC7" s="15">
        <f t="shared" ref="AC7:AC11" si="8">+AA7-AB7</f>
        <v>1777.2752675598094</v>
      </c>
      <c r="AD7" s="18">
        <v>50271.224730409631</v>
      </c>
      <c r="AE7" s="18">
        <v>48012.48464736552</v>
      </c>
      <c r="AF7" s="15">
        <f t="shared" ref="AF7:AF11" si="9">+AD7-AE7</f>
        <v>2258.7400830441111</v>
      </c>
      <c r="AG7" s="18">
        <v>55949.787074143169</v>
      </c>
      <c r="AH7" s="18">
        <v>53459.05227968414</v>
      </c>
      <c r="AI7" s="15">
        <f t="shared" ref="AI7:AI11" si="10">+AG7-AH7</f>
        <v>2490.7347944590292</v>
      </c>
      <c r="AJ7" s="18">
        <v>60158.85447960606</v>
      </c>
      <c r="AK7" s="18">
        <v>57653.073048999991</v>
      </c>
      <c r="AL7" s="15">
        <f t="shared" ref="AL7:AL11" si="11">+AJ7-AK7</f>
        <v>2505.7814306060682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473.55122381408808</v>
      </c>
      <c r="D8" s="18">
        <v>456.58991397334847</v>
      </c>
      <c r="E8" s="15">
        <f t="shared" si="0"/>
        <v>16.961309840739602</v>
      </c>
      <c r="F8" s="18">
        <v>890.85024064779293</v>
      </c>
      <c r="G8" s="18">
        <v>868.6490695462951</v>
      </c>
      <c r="H8" s="15">
        <f t="shared" si="1"/>
        <v>22.201171101497835</v>
      </c>
      <c r="I8" s="18">
        <v>1359.7536766742046</v>
      </c>
      <c r="J8" s="18">
        <v>1293.1281804910429</v>
      </c>
      <c r="K8" s="15">
        <f t="shared" si="2"/>
        <v>66.625496183161658</v>
      </c>
      <c r="L8" s="18">
        <v>1818.8099221975519</v>
      </c>
      <c r="M8" s="18">
        <v>1748.0560917228406</v>
      </c>
      <c r="N8" s="15">
        <f t="shared" si="3"/>
        <v>70.753830474711322</v>
      </c>
      <c r="O8" s="18">
        <v>2357.5504542895296</v>
      </c>
      <c r="P8" s="18">
        <v>2214.4467898115513</v>
      </c>
      <c r="Q8" s="15">
        <f t="shared" si="4"/>
        <v>143.10366447797833</v>
      </c>
      <c r="R8" s="18">
        <v>2873.5404551760671</v>
      </c>
      <c r="S8" s="18">
        <v>2681.1518188585096</v>
      </c>
      <c r="T8" s="15">
        <f t="shared" si="5"/>
        <v>192.38863631755748</v>
      </c>
      <c r="U8" s="18">
        <v>3388.1802435296677</v>
      </c>
      <c r="V8" s="18">
        <v>3159.6451344534166</v>
      </c>
      <c r="W8" s="15">
        <f t="shared" si="6"/>
        <v>228.53510907625105</v>
      </c>
      <c r="X8" s="18">
        <v>3914.4867503032347</v>
      </c>
      <c r="Y8" s="18">
        <v>3636.2414962940793</v>
      </c>
      <c r="Z8" s="15">
        <f t="shared" si="7"/>
        <v>278.24525400915536</v>
      </c>
      <c r="AA8" s="18">
        <v>4412.9642402013696</v>
      </c>
      <c r="AB8" s="18">
        <v>4082.4171879065602</v>
      </c>
      <c r="AC8" s="15">
        <f t="shared" si="8"/>
        <v>330.54705229480942</v>
      </c>
      <c r="AD8" s="18">
        <v>4974.3714472894562</v>
      </c>
      <c r="AE8" s="18">
        <v>4629.6739620466078</v>
      </c>
      <c r="AF8" s="15">
        <f t="shared" si="9"/>
        <v>344.69748524284842</v>
      </c>
      <c r="AG8" s="18">
        <v>5456.6659070023989</v>
      </c>
      <c r="AH8" s="18">
        <v>5089.7293087009675</v>
      </c>
      <c r="AI8" s="15">
        <f t="shared" si="10"/>
        <v>366.93659830143133</v>
      </c>
      <c r="AJ8" s="18">
        <v>6049.3279119116296</v>
      </c>
      <c r="AK8" s="18">
        <v>5627.9308798686561</v>
      </c>
      <c r="AL8" s="15">
        <f t="shared" si="11"/>
        <v>421.39703204297348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227.38981139908864</v>
      </c>
      <c r="D9" s="18">
        <v>374.62730328356986</v>
      </c>
      <c r="E9" s="15">
        <f t="shared" si="0"/>
        <v>-147.23749188448122</v>
      </c>
      <c r="F9" s="18">
        <v>710.13277742748664</v>
      </c>
      <c r="G9" s="18">
        <v>1010.1432247357865</v>
      </c>
      <c r="H9" s="15">
        <f t="shared" si="1"/>
        <v>-300.01044730829983</v>
      </c>
      <c r="I9" s="18">
        <v>1000.8602613954173</v>
      </c>
      <c r="J9" s="18">
        <v>1149.2300221998025</v>
      </c>
      <c r="K9" s="15">
        <f t="shared" si="2"/>
        <v>-148.36976080438524</v>
      </c>
      <c r="L9" s="18">
        <v>1257.7539525655134</v>
      </c>
      <c r="M9" s="18">
        <v>1551.5548253437653</v>
      </c>
      <c r="N9" s="15">
        <f t="shared" si="3"/>
        <v>-293.80087277825191</v>
      </c>
      <c r="O9" s="18">
        <v>1558.0409459912662</v>
      </c>
      <c r="P9" s="18">
        <v>1920.1108021407515</v>
      </c>
      <c r="Q9" s="15">
        <f t="shared" si="4"/>
        <v>-362.0698561494853</v>
      </c>
      <c r="R9" s="18">
        <v>1785.5951310692612</v>
      </c>
      <c r="S9" s="18">
        <v>2281.6895799394806</v>
      </c>
      <c r="T9" s="15">
        <f t="shared" si="5"/>
        <v>-496.09444887021937</v>
      </c>
      <c r="U9" s="18">
        <v>2011.7980812768462</v>
      </c>
      <c r="V9" s="18">
        <v>2685.7714289313244</v>
      </c>
      <c r="W9" s="15">
        <f t="shared" si="6"/>
        <v>-673.97334765447818</v>
      </c>
      <c r="X9" s="18">
        <v>2299.1758788986599</v>
      </c>
      <c r="Y9" s="18">
        <v>3058.1349398350776</v>
      </c>
      <c r="Z9" s="15">
        <f t="shared" si="7"/>
        <v>-758.9590609364177</v>
      </c>
      <c r="AA9" s="18">
        <v>2517.5012668264267</v>
      </c>
      <c r="AB9" s="18">
        <v>3406.7012341799064</v>
      </c>
      <c r="AC9" s="15">
        <f t="shared" si="8"/>
        <v>-889.19996735347968</v>
      </c>
      <c r="AD9" s="18">
        <v>2750.161985843713</v>
      </c>
      <c r="AE9" s="18">
        <v>3823.7823533631217</v>
      </c>
      <c r="AF9" s="15">
        <f t="shared" si="9"/>
        <v>-1073.6203675194088</v>
      </c>
      <c r="AG9" s="18">
        <v>3011.9417655365542</v>
      </c>
      <c r="AH9" s="18">
        <v>4158.2317573187956</v>
      </c>
      <c r="AI9" s="15">
        <f t="shared" si="10"/>
        <v>-1146.2899917822415</v>
      </c>
      <c r="AJ9" s="18">
        <v>3321.1386910837246</v>
      </c>
      <c r="AK9" s="18">
        <v>4530.9421198771579</v>
      </c>
      <c r="AL9" s="15">
        <f t="shared" si="11"/>
        <v>-1209.8034287934333</v>
      </c>
    </row>
    <row r="10" spans="1:16383" ht="18.75" customHeight="1" x14ac:dyDescent="0.3">
      <c r="A10" s="16" t="s">
        <v>25</v>
      </c>
      <c r="B10" s="20" t="s">
        <v>26</v>
      </c>
      <c r="C10" s="18">
        <v>27.107188600911371</v>
      </c>
      <c r="D10" s="18">
        <v>113.78169671643013</v>
      </c>
      <c r="E10" s="15">
        <f t="shared" si="0"/>
        <v>-86.674508115518762</v>
      </c>
      <c r="F10" s="18">
        <v>91.965222572513369</v>
      </c>
      <c r="G10" s="18">
        <v>290.73877526421347</v>
      </c>
      <c r="H10" s="15">
        <f t="shared" si="1"/>
        <v>-198.7735526917001</v>
      </c>
      <c r="I10" s="18">
        <v>122.22923634978844</v>
      </c>
      <c r="J10" s="18">
        <v>409.62939780794864</v>
      </c>
      <c r="K10" s="15">
        <f t="shared" si="2"/>
        <v>-287.4001614581602</v>
      </c>
      <c r="L10" s="18">
        <v>150.8540474344866</v>
      </c>
      <c r="M10" s="18">
        <v>521.98817465623461</v>
      </c>
      <c r="N10" s="15">
        <f t="shared" si="3"/>
        <v>-371.13412722174803</v>
      </c>
      <c r="O10" s="18">
        <v>184.56805400873367</v>
      </c>
      <c r="P10" s="18">
        <v>632.06419785924868</v>
      </c>
      <c r="Q10" s="15">
        <f t="shared" si="4"/>
        <v>-447.49614385051501</v>
      </c>
      <c r="R10" s="18">
        <v>205.54386893073868</v>
      </c>
      <c r="S10" s="18">
        <v>734.15342006051924</v>
      </c>
      <c r="T10" s="15">
        <f t="shared" si="5"/>
        <v>-528.60955112978058</v>
      </c>
      <c r="U10" s="18">
        <v>226.05791872315382</v>
      </c>
      <c r="V10" s="18">
        <v>844.49457106867521</v>
      </c>
      <c r="W10" s="15">
        <f t="shared" si="6"/>
        <v>-618.43665234552145</v>
      </c>
      <c r="X10" s="18">
        <v>256.12912110134027</v>
      </c>
      <c r="Y10" s="18">
        <v>959.91806016492217</v>
      </c>
      <c r="Z10" s="15">
        <f t="shared" si="7"/>
        <v>-703.78893906358189</v>
      </c>
      <c r="AA10" s="18">
        <v>291.58173317357313</v>
      </c>
      <c r="AB10" s="18">
        <v>1065.7287658200935</v>
      </c>
      <c r="AC10" s="15">
        <f t="shared" si="8"/>
        <v>-774.1470326465203</v>
      </c>
      <c r="AD10" s="18">
        <v>326.16701415628677</v>
      </c>
      <c r="AE10" s="18">
        <v>1183.5086466368782</v>
      </c>
      <c r="AF10" s="15">
        <f t="shared" si="9"/>
        <v>-857.34163248059144</v>
      </c>
      <c r="AG10" s="18">
        <v>361.42123446344561</v>
      </c>
      <c r="AH10" s="18">
        <v>1317.8962426812045</v>
      </c>
      <c r="AI10" s="15">
        <f t="shared" si="10"/>
        <v>-956.47500821775884</v>
      </c>
      <c r="AJ10" s="18">
        <v>402.51630891627548</v>
      </c>
      <c r="AK10" s="18">
        <v>1436.2018801228414</v>
      </c>
      <c r="AL10" s="15">
        <f t="shared" si="11"/>
        <v>-1033.685571206566</v>
      </c>
    </row>
    <row r="11" spans="1:16383" ht="18.75" customHeight="1" x14ac:dyDescent="0.3">
      <c r="A11" s="13" t="s">
        <v>27</v>
      </c>
      <c r="B11" s="21" t="s">
        <v>28</v>
      </c>
      <c r="C11" s="18">
        <v>0</v>
      </c>
      <c r="D11" s="18">
        <v>4.3999999999999995</v>
      </c>
      <c r="E11" s="15">
        <f t="shared" si="0"/>
        <v>-4.3999999999999995</v>
      </c>
      <c r="F11" s="18">
        <v>0.9</v>
      </c>
      <c r="G11" s="18">
        <v>6.3000000000000007</v>
      </c>
      <c r="H11" s="15">
        <f t="shared" si="1"/>
        <v>-5.4</v>
      </c>
      <c r="I11" s="18">
        <v>43.5</v>
      </c>
      <c r="J11" s="18">
        <v>8.9</v>
      </c>
      <c r="K11" s="15">
        <f t="shared" si="2"/>
        <v>34.6</v>
      </c>
      <c r="L11" s="18">
        <v>247.7</v>
      </c>
      <c r="M11" s="18">
        <v>10.100000000000001</v>
      </c>
      <c r="N11" s="15">
        <f t="shared" si="3"/>
        <v>237.6</v>
      </c>
      <c r="O11" s="18">
        <v>424.8</v>
      </c>
      <c r="P11" s="18">
        <v>11.7</v>
      </c>
      <c r="Q11" s="15">
        <f t="shared" si="4"/>
        <v>413.1</v>
      </c>
      <c r="R11" s="18">
        <v>557.4</v>
      </c>
      <c r="S11" s="18">
        <v>13.1</v>
      </c>
      <c r="T11" s="15">
        <f t="shared" si="5"/>
        <v>544.29999999999995</v>
      </c>
      <c r="U11" s="18">
        <v>582.6</v>
      </c>
      <c r="V11" s="18">
        <v>17.600000000000001</v>
      </c>
      <c r="W11" s="15">
        <f t="shared" si="6"/>
        <v>565</v>
      </c>
      <c r="X11" s="18">
        <v>661.1</v>
      </c>
      <c r="Y11" s="18">
        <v>19.200000000000003</v>
      </c>
      <c r="Z11" s="15">
        <f t="shared" si="7"/>
        <v>641.9</v>
      </c>
      <c r="AA11" s="18">
        <v>848.5</v>
      </c>
      <c r="AB11" s="18">
        <v>20.5</v>
      </c>
      <c r="AC11" s="15">
        <f t="shared" si="8"/>
        <v>828</v>
      </c>
      <c r="AD11" s="18">
        <v>1124</v>
      </c>
      <c r="AE11" s="18">
        <v>26.799999999999997</v>
      </c>
      <c r="AF11" s="15">
        <f t="shared" si="9"/>
        <v>1097.2</v>
      </c>
      <c r="AG11" s="18">
        <v>1264</v>
      </c>
      <c r="AH11" s="18">
        <v>28</v>
      </c>
      <c r="AI11" s="15">
        <f t="shared" si="10"/>
        <v>1236</v>
      </c>
      <c r="AJ11" s="18">
        <v>1446.5</v>
      </c>
      <c r="AK11" s="18">
        <v>31.999999999999996</v>
      </c>
      <c r="AL11" s="15">
        <f t="shared" si="11"/>
        <v>1414.5</v>
      </c>
    </row>
    <row r="12" spans="1:16383" s="23" customFormat="1" ht="18.75" customHeight="1" x14ac:dyDescent="0.3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31</v>
      </c>
      <c r="B13" s="25" t="s">
        <v>32</v>
      </c>
      <c r="C13" s="15">
        <f>+C14+C15+E16+C17+C18</f>
        <v>418.35516666666672</v>
      </c>
      <c r="D13" s="15">
        <f>+D14+D15+D17+D18</f>
        <v>503.70031483333332</v>
      </c>
      <c r="E13" s="15">
        <f t="shared" ref="E13" si="12">+C13-D13</f>
        <v>-85.345148166666604</v>
      </c>
      <c r="F13" s="15">
        <f>+F14+F15+H16+F17+F18</f>
        <v>699.40333333333331</v>
      </c>
      <c r="G13" s="15">
        <f>+G14+G15+G17+G18</f>
        <v>655.27762966666671</v>
      </c>
      <c r="H13" s="15">
        <f t="shared" ref="H13:H15" si="13">+F13-G13</f>
        <v>44.125703666666595</v>
      </c>
      <c r="I13" s="15">
        <f>+I14+I15+K16+I17+I18</f>
        <v>1005.9735000000001</v>
      </c>
      <c r="J13" s="15">
        <f>+J14+J15+J17+J18</f>
        <v>1175.7049445</v>
      </c>
      <c r="K13" s="15">
        <f t="shared" ref="K13:K15" si="14">+I13-J13</f>
        <v>-169.73144449999995</v>
      </c>
      <c r="L13" s="15">
        <f>+L14+L15+N16+L17+L18</f>
        <v>1509.8396666666663</v>
      </c>
      <c r="M13" s="15">
        <f>+M14+M15+M17+M18</f>
        <v>1445.1592593333339</v>
      </c>
      <c r="N13" s="15">
        <f t="shared" ref="N13:N15" si="15">+L13-M13</f>
        <v>64.680407333332369</v>
      </c>
      <c r="O13" s="15">
        <f>+O14+O15+Q16+O17+O18</f>
        <v>1941.1518333333324</v>
      </c>
      <c r="P13" s="15">
        <f>+P14+P15+P17+P18</f>
        <v>1671.4385741666665</v>
      </c>
      <c r="Q13" s="15">
        <f t="shared" ref="Q13:Q15" si="16">+O13-P13</f>
        <v>269.71325916666592</v>
      </c>
      <c r="R13" s="15">
        <f>+R14+R15+T16+R17+R18</f>
        <v>603.18699999999944</v>
      </c>
      <c r="S13" s="15">
        <f>+S14+S15+S17+S18</f>
        <v>39.610889000000043</v>
      </c>
      <c r="T13" s="15">
        <f t="shared" ref="T13:T15" si="17">+R13-S13</f>
        <v>563.5761109999994</v>
      </c>
      <c r="U13" s="15">
        <f>+U14+U15+W16+U17+U18</f>
        <v>-364.14983333333396</v>
      </c>
      <c r="V13" s="15">
        <f>+V14+V15+V17+V18</f>
        <v>-348.62276816666599</v>
      </c>
      <c r="W13" s="15">
        <f t="shared" ref="W13:W15" si="18">+U13-V13</f>
        <v>-15.527065166667967</v>
      </c>
      <c r="X13" s="15">
        <f>+X14+X15+Z16+X17+X18</f>
        <v>-1719.5396666666668</v>
      </c>
      <c r="Y13" s="15">
        <f>+Y14+Y15+Y17+Y18</f>
        <v>-1671.714453333333</v>
      </c>
      <c r="Z13" s="15">
        <f t="shared" ref="Z13:Z15" si="19">+X13-Y13</f>
        <v>-47.82521333333375</v>
      </c>
      <c r="AA13" s="15">
        <f>+AA14+AA15+AC16+AA17+AA18</f>
        <v>-2124.9905000000003</v>
      </c>
      <c r="AB13" s="15">
        <f>+AB14+AB15+AB17+AB18</f>
        <v>-2552.8641384999992</v>
      </c>
      <c r="AC13" s="15">
        <f t="shared" ref="AC13:AC15" si="20">+AA13-AB13</f>
        <v>427.87363849999883</v>
      </c>
      <c r="AD13" s="15">
        <f>+AD14+AD15+AF16+AD17+AD18</f>
        <v>-1449.2983333333336</v>
      </c>
      <c r="AE13" s="15">
        <f>+AE14+AE15+AE17+AE18</f>
        <v>-1931.7518236666656</v>
      </c>
      <c r="AF13" s="15">
        <f t="shared" ref="AF13:AF15" si="21">+AD13-AE13</f>
        <v>482.45349033333196</v>
      </c>
      <c r="AG13" s="15">
        <f>+AG14+AG15+AI16+AG17+AG18</f>
        <v>-965.08416666666619</v>
      </c>
      <c r="AH13" s="15">
        <f>+AH14+AH15+AH17+AH18</f>
        <v>-1456.8955088333332</v>
      </c>
      <c r="AI13" s="15">
        <f t="shared" ref="AI13:AI15" si="22">+AG13-AH13</f>
        <v>491.81134216666703</v>
      </c>
      <c r="AJ13" s="15">
        <f>+AJ14+AJ15+AL16+AJ17+AJ18</f>
        <v>-523.55799999999965</v>
      </c>
      <c r="AK13" s="15">
        <f>+AK14+AK15+AK17+AK18</f>
        <v>-842.69213299999956</v>
      </c>
      <c r="AL13" s="15">
        <f t="shared" ref="AL13:AL15" si="23">+AJ13-AK13</f>
        <v>319.13413299999991</v>
      </c>
    </row>
    <row r="14" spans="1:16383" ht="18.75" customHeight="1" x14ac:dyDescent="0.25">
      <c r="A14" s="16" t="s">
        <v>33</v>
      </c>
      <c r="B14" s="26" t="s">
        <v>34</v>
      </c>
      <c r="C14" s="18">
        <v>-35.829833333333326</v>
      </c>
      <c r="D14" s="18">
        <v>252.90931483333333</v>
      </c>
      <c r="E14" s="15">
        <f t="shared" si="0"/>
        <v>-288.73914816666667</v>
      </c>
      <c r="F14" s="18">
        <v>-107.27066666666667</v>
      </c>
      <c r="G14" s="18">
        <v>411.60562966666669</v>
      </c>
      <c r="H14" s="15">
        <f t="shared" si="13"/>
        <v>-518.87629633333336</v>
      </c>
      <c r="I14" s="18">
        <v>156.37450000000001</v>
      </c>
      <c r="J14" s="18">
        <v>1033.9749445000002</v>
      </c>
      <c r="K14" s="15">
        <f t="shared" si="14"/>
        <v>-877.60044450000021</v>
      </c>
      <c r="L14" s="18">
        <v>-158.42033333333336</v>
      </c>
      <c r="M14" s="18">
        <v>1070.9972593333334</v>
      </c>
      <c r="N14" s="15">
        <f t="shared" si="15"/>
        <v>-1229.4175926666667</v>
      </c>
      <c r="O14" s="18">
        <v>-115.57016666666664</v>
      </c>
      <c r="P14" s="18">
        <v>1379.4345741666668</v>
      </c>
      <c r="Q14" s="15">
        <f t="shared" si="16"/>
        <v>-1495.0047408333335</v>
      </c>
      <c r="R14" s="18">
        <v>-128.39299999999997</v>
      </c>
      <c r="S14" s="18">
        <v>858.7778890000003</v>
      </c>
      <c r="T14" s="15">
        <f t="shared" si="17"/>
        <v>-987.17088900000022</v>
      </c>
      <c r="U14" s="18">
        <v>-325.21083333333331</v>
      </c>
      <c r="V14" s="18">
        <v>873.93423183333357</v>
      </c>
      <c r="W14" s="15">
        <f t="shared" si="18"/>
        <v>-1199.1450651666669</v>
      </c>
      <c r="X14" s="18">
        <v>-277.5436666666667</v>
      </c>
      <c r="Y14" s="18">
        <v>954.32754666666688</v>
      </c>
      <c r="Z14" s="15">
        <f t="shared" si="19"/>
        <v>-1231.8712133333336</v>
      </c>
      <c r="AA14" s="18">
        <v>-198.89950000000002</v>
      </c>
      <c r="AB14" s="18">
        <v>845.35586150000029</v>
      </c>
      <c r="AC14" s="15">
        <f t="shared" si="20"/>
        <v>-1044.2553615000004</v>
      </c>
      <c r="AD14" s="18">
        <v>91.713666666666697</v>
      </c>
      <c r="AE14" s="18">
        <v>1290.4391763333338</v>
      </c>
      <c r="AF14" s="15">
        <f t="shared" si="21"/>
        <v>-1198.725509666667</v>
      </c>
      <c r="AG14" s="18">
        <v>-80.159166666666664</v>
      </c>
      <c r="AH14" s="18">
        <v>1372.3364911666672</v>
      </c>
      <c r="AI14" s="15">
        <f t="shared" si="22"/>
        <v>-1452.4956578333338</v>
      </c>
      <c r="AJ14" s="18">
        <v>-957.85799999999995</v>
      </c>
      <c r="AK14" s="18">
        <v>1356.2628669999999</v>
      </c>
      <c r="AL14" s="15">
        <f t="shared" si="23"/>
        <v>-2314.1208669999996</v>
      </c>
    </row>
    <row r="15" spans="1:16383" ht="18.75" customHeight="1" x14ac:dyDescent="0.25">
      <c r="A15" s="16" t="s">
        <v>35</v>
      </c>
      <c r="B15" s="26" t="s">
        <v>36</v>
      </c>
      <c r="C15" s="18">
        <v>-506.7</v>
      </c>
      <c r="D15" s="18">
        <v>557.1</v>
      </c>
      <c r="E15" s="15">
        <f t="shared" si="0"/>
        <v>-1063.8</v>
      </c>
      <c r="F15" s="18">
        <v>-426.9</v>
      </c>
      <c r="G15" s="18">
        <v>472.59999999999997</v>
      </c>
      <c r="H15" s="15">
        <f t="shared" si="13"/>
        <v>-899.5</v>
      </c>
      <c r="I15" s="18">
        <v>-1519.5</v>
      </c>
      <c r="J15" s="18">
        <v>1294</v>
      </c>
      <c r="K15" s="15">
        <f t="shared" si="14"/>
        <v>-2813.5</v>
      </c>
      <c r="L15" s="18">
        <v>-2229.8000000000002</v>
      </c>
      <c r="M15" s="18">
        <v>1936.2</v>
      </c>
      <c r="N15" s="15">
        <f t="shared" si="15"/>
        <v>-4166</v>
      </c>
      <c r="O15" s="18">
        <v>-1999.9000000000003</v>
      </c>
      <c r="P15" s="18">
        <v>2654</v>
      </c>
      <c r="Q15" s="15">
        <f t="shared" si="16"/>
        <v>-4653.9000000000005</v>
      </c>
      <c r="R15" s="18">
        <v>-2511.5</v>
      </c>
      <c r="S15" s="18">
        <v>3051.1000000000004</v>
      </c>
      <c r="T15" s="15">
        <f t="shared" si="17"/>
        <v>-5562.6</v>
      </c>
      <c r="U15" s="18">
        <v>-3074.5</v>
      </c>
      <c r="V15" s="18">
        <v>3027.8</v>
      </c>
      <c r="W15" s="15">
        <f t="shared" si="18"/>
        <v>-6102.3</v>
      </c>
      <c r="X15" s="18">
        <v>-3380.8</v>
      </c>
      <c r="Y15" s="18">
        <v>3453.5</v>
      </c>
      <c r="Z15" s="15">
        <f t="shared" si="19"/>
        <v>-6834.3</v>
      </c>
      <c r="AA15" s="18">
        <v>-3867.4000000000005</v>
      </c>
      <c r="AB15" s="18">
        <v>3580.1</v>
      </c>
      <c r="AC15" s="15">
        <f t="shared" si="20"/>
        <v>-7447.5</v>
      </c>
      <c r="AD15" s="18">
        <v>-3696.6000000000004</v>
      </c>
      <c r="AE15" s="18">
        <v>3491.3</v>
      </c>
      <c r="AF15" s="15">
        <f t="shared" si="21"/>
        <v>-7187.9000000000005</v>
      </c>
      <c r="AG15" s="18">
        <v>-3724.9999999999995</v>
      </c>
      <c r="AH15" s="18">
        <v>4627.9000000000005</v>
      </c>
      <c r="AI15" s="15">
        <f t="shared" si="22"/>
        <v>-8352.9</v>
      </c>
      <c r="AJ15" s="18">
        <v>-3755.7</v>
      </c>
      <c r="AK15" s="18">
        <v>4491.3000000000011</v>
      </c>
      <c r="AL15" s="15">
        <f t="shared" si="23"/>
        <v>-8247</v>
      </c>
    </row>
    <row r="16" spans="1:16383" ht="18.75" customHeight="1" x14ac:dyDescent="0.25">
      <c r="A16" s="16" t="s">
        <v>37</v>
      </c>
      <c r="B16" s="26" t="s">
        <v>38</v>
      </c>
      <c r="C16" s="27"/>
      <c r="D16" s="27"/>
      <c r="E16" s="18">
        <v>3.3610000000000078</v>
      </c>
      <c r="F16" s="27"/>
      <c r="G16" s="27"/>
      <c r="H16" s="18">
        <v>-19.41</v>
      </c>
      <c r="I16" s="27"/>
      <c r="J16" s="27"/>
      <c r="K16" s="18">
        <v>37.142000000000003</v>
      </c>
      <c r="L16" s="27"/>
      <c r="M16" s="27"/>
      <c r="N16" s="18">
        <v>25.321999999999999</v>
      </c>
      <c r="O16" s="27"/>
      <c r="P16" s="27"/>
      <c r="Q16" s="18">
        <v>-29.704999999999995</v>
      </c>
      <c r="R16" s="27"/>
      <c r="S16" s="27"/>
      <c r="T16" s="18">
        <v>22.805000000000007</v>
      </c>
      <c r="U16" s="27"/>
      <c r="V16" s="27"/>
      <c r="W16" s="18">
        <v>-16.885999999999996</v>
      </c>
      <c r="X16" s="27"/>
      <c r="Y16" s="27"/>
      <c r="Z16" s="18">
        <v>-5.4629999999999974</v>
      </c>
      <c r="AA16" s="27"/>
      <c r="AB16" s="27"/>
      <c r="AC16" s="18">
        <v>-7.4890000000000043</v>
      </c>
      <c r="AD16" s="27"/>
      <c r="AE16" s="27"/>
      <c r="AF16" s="18">
        <v>49.623999999999995</v>
      </c>
      <c r="AG16" s="27"/>
      <c r="AH16" s="27"/>
      <c r="AI16" s="18">
        <v>34.07</v>
      </c>
      <c r="AJ16" s="27"/>
      <c r="AK16" s="27"/>
      <c r="AL16" s="18">
        <v>28.781000000000013</v>
      </c>
    </row>
    <row r="17" spans="1:38" ht="18.75" customHeight="1" x14ac:dyDescent="0.25">
      <c r="A17" s="16" t="s">
        <v>39</v>
      </c>
      <c r="B17" s="26" t="s">
        <v>40</v>
      </c>
      <c r="C17" s="18">
        <v>957.524</v>
      </c>
      <c r="D17" s="18">
        <v>-306.30899999999997</v>
      </c>
      <c r="E17" s="15">
        <f t="shared" si="0"/>
        <v>1263.8330000000001</v>
      </c>
      <c r="F17" s="18">
        <v>1276.684</v>
      </c>
      <c r="G17" s="18">
        <v>-228.928</v>
      </c>
      <c r="H17" s="15">
        <f t="shared" ref="H17:H18" si="24">+F17-G17</f>
        <v>1505.6120000000001</v>
      </c>
      <c r="I17" s="18">
        <v>2354.1570000000002</v>
      </c>
      <c r="J17" s="18">
        <v>-1152.2700000000002</v>
      </c>
      <c r="K17" s="15">
        <f t="shared" ref="K17:K18" si="25">+I17-J17</f>
        <v>3506.4270000000006</v>
      </c>
      <c r="L17" s="18">
        <v>3892.2379999999998</v>
      </c>
      <c r="M17" s="18">
        <v>-1562.0379999999996</v>
      </c>
      <c r="N17" s="15">
        <f t="shared" ref="N17:N18" si="26">+L17-M17</f>
        <v>5454.2759999999998</v>
      </c>
      <c r="O17" s="18">
        <v>4105.8269999999993</v>
      </c>
      <c r="P17" s="18">
        <v>-2361.9960000000001</v>
      </c>
      <c r="Q17" s="15">
        <f t="shared" ref="Q17:Q18" si="27">+O17-P17</f>
        <v>6467.8229999999994</v>
      </c>
      <c r="R17" s="18">
        <v>3239.7749999999996</v>
      </c>
      <c r="S17" s="18">
        <v>-3870.2670000000007</v>
      </c>
      <c r="T17" s="15">
        <f t="shared" ref="T17:T18" si="28">+R17-S17</f>
        <v>7110.0420000000004</v>
      </c>
      <c r="U17" s="18">
        <v>3069.5469999999996</v>
      </c>
      <c r="V17" s="18">
        <v>-4250.357</v>
      </c>
      <c r="W17" s="15">
        <f t="shared" ref="W17:W18" si="29">+U17-V17</f>
        <v>7319.9039999999995</v>
      </c>
      <c r="X17" s="18">
        <v>1961.367</v>
      </c>
      <c r="Y17" s="18">
        <v>-6079.5420000000004</v>
      </c>
      <c r="Z17" s="15">
        <f t="shared" ref="Z17:Z18" si="30">+X17-Y17</f>
        <v>8040.9090000000006</v>
      </c>
      <c r="AA17" s="18">
        <v>1965.8980000000001</v>
      </c>
      <c r="AB17" s="18">
        <v>-6978.32</v>
      </c>
      <c r="AC17" s="15">
        <f t="shared" ref="AC17:AC18" si="31">+AA17-AB17</f>
        <v>8944.2180000000008</v>
      </c>
      <c r="AD17" s="18">
        <v>2123.0640000000003</v>
      </c>
      <c r="AE17" s="18">
        <v>-6713.491</v>
      </c>
      <c r="AF17" s="15">
        <f t="shared" ref="AF17:AF18" si="32">+AD17-AE17</f>
        <v>8836.5550000000003</v>
      </c>
      <c r="AG17" s="18">
        <v>2823.105</v>
      </c>
      <c r="AH17" s="18">
        <v>-7457.1320000000014</v>
      </c>
      <c r="AI17" s="15">
        <f t="shared" ref="AI17:AI18" si="33">+AG17-AH17</f>
        <v>10280.237000000001</v>
      </c>
      <c r="AJ17" s="18">
        <v>4178.3190000000004</v>
      </c>
      <c r="AK17" s="18">
        <v>-6690.2550000000001</v>
      </c>
      <c r="AL17" s="15">
        <f t="shared" ref="AL17:AL18" si="34">+AJ17-AK17</f>
        <v>10868.574000000001</v>
      </c>
    </row>
    <row r="18" spans="1:38" ht="18.75" customHeight="1" x14ac:dyDescent="0.25">
      <c r="A18" s="16" t="s">
        <v>41</v>
      </c>
      <c r="B18" s="26" t="s">
        <v>42</v>
      </c>
      <c r="C18" s="18">
        <v>0</v>
      </c>
      <c r="D18" s="27"/>
      <c r="E18" s="15">
        <f t="shared" si="0"/>
        <v>0</v>
      </c>
      <c r="F18" s="18">
        <v>-23.700000000000003</v>
      </c>
      <c r="G18" s="27"/>
      <c r="H18" s="15">
        <f t="shared" si="24"/>
        <v>-23.700000000000003</v>
      </c>
      <c r="I18" s="18">
        <v>-22.200000000000003</v>
      </c>
      <c r="J18" s="27"/>
      <c r="K18" s="15">
        <f t="shared" si="25"/>
        <v>-22.200000000000003</v>
      </c>
      <c r="L18" s="18">
        <v>-19.5</v>
      </c>
      <c r="M18" s="27"/>
      <c r="N18" s="15">
        <f t="shared" si="26"/>
        <v>-19.5</v>
      </c>
      <c r="O18" s="18">
        <v>-19.5</v>
      </c>
      <c r="P18" s="27"/>
      <c r="Q18" s="15">
        <f t="shared" si="27"/>
        <v>-19.5</v>
      </c>
      <c r="R18" s="18">
        <v>-19.5</v>
      </c>
      <c r="S18" s="27"/>
      <c r="T18" s="15">
        <f t="shared" si="28"/>
        <v>-19.5</v>
      </c>
      <c r="U18" s="18">
        <v>-17.100000000000001</v>
      </c>
      <c r="V18" s="27"/>
      <c r="W18" s="15">
        <f t="shared" si="29"/>
        <v>-17.100000000000001</v>
      </c>
      <c r="X18" s="18">
        <v>-17.100000000000001</v>
      </c>
      <c r="Y18" s="27"/>
      <c r="Z18" s="15">
        <f t="shared" si="30"/>
        <v>-17.100000000000001</v>
      </c>
      <c r="AA18" s="18">
        <v>-17.100000000000001</v>
      </c>
      <c r="AB18" s="27"/>
      <c r="AC18" s="15">
        <f t="shared" si="31"/>
        <v>-17.100000000000001</v>
      </c>
      <c r="AD18" s="18">
        <v>-17.100000000000001</v>
      </c>
      <c r="AE18" s="27"/>
      <c r="AF18" s="15">
        <f t="shared" si="32"/>
        <v>-17.100000000000001</v>
      </c>
      <c r="AG18" s="18">
        <v>-17.100000000000001</v>
      </c>
      <c r="AH18" s="27"/>
      <c r="AI18" s="15">
        <f t="shared" si="33"/>
        <v>-17.100000000000001</v>
      </c>
      <c r="AJ18" s="18">
        <v>-17.100000000000001</v>
      </c>
      <c r="AK18" s="27"/>
      <c r="AL18" s="15">
        <f t="shared" si="34"/>
        <v>-17.100000000000001</v>
      </c>
    </row>
    <row r="19" spans="1:38" ht="18.75" customHeight="1" x14ac:dyDescent="0.25">
      <c r="A19" s="13" t="s">
        <v>43</v>
      </c>
      <c r="B19" s="28" t="s">
        <v>44</v>
      </c>
      <c r="C19" s="29"/>
      <c r="D19" s="29"/>
      <c r="E19" s="30">
        <f>-E6-E11+E13</f>
        <v>-44.283638708469063</v>
      </c>
      <c r="F19" s="29"/>
      <c r="G19" s="29"/>
      <c r="H19" s="30">
        <f>-H6-H11+H13</f>
        <v>123.40359322519762</v>
      </c>
      <c r="I19" s="29"/>
      <c r="J19" s="29"/>
      <c r="K19" s="30">
        <f>-K6-K11+K13</f>
        <v>-444.7005291166937</v>
      </c>
      <c r="L19" s="29"/>
      <c r="M19" s="29"/>
      <c r="N19" s="30">
        <f>-N6-N11+N13</f>
        <v>-348.9123839203736</v>
      </c>
      <c r="O19" s="29"/>
      <c r="P19" s="29"/>
      <c r="Q19" s="30">
        <f>-Q6-Q11+Q13</f>
        <v>-533.43159876480297</v>
      </c>
      <c r="R19" s="29"/>
      <c r="S19" s="29"/>
      <c r="T19" s="30">
        <f>-T6-T11+T13</f>
        <v>-508.38183001038828</v>
      </c>
      <c r="U19" s="29"/>
      <c r="V19" s="29"/>
      <c r="W19" s="30">
        <f>-W6-W11+W13</f>
        <v>-1155.7921940488695</v>
      </c>
      <c r="X19" s="29"/>
      <c r="Y19" s="29"/>
      <c r="Z19" s="30">
        <f>-Z6-Z11+Z13</f>
        <v>-1068.9549082260951</v>
      </c>
      <c r="AA19" s="29"/>
      <c r="AB19" s="29"/>
      <c r="AC19" s="30">
        <f>-AC6-AC11+AC13</f>
        <v>-844.60168135461799</v>
      </c>
      <c r="AD19" s="29"/>
      <c r="AE19" s="29"/>
      <c r="AF19" s="30">
        <f>-AF6-AF11+AF13</f>
        <v>-1287.222077953619</v>
      </c>
      <c r="AG19" s="29"/>
      <c r="AH19" s="29"/>
      <c r="AI19" s="30">
        <f>-AI6-AI11+AI13</f>
        <v>-1499.095050593784</v>
      </c>
      <c r="AJ19" s="29"/>
      <c r="AK19" s="29"/>
      <c r="AL19" s="30">
        <f>-AL6-AL11+AL13</f>
        <v>-1779.0553296490539</v>
      </c>
    </row>
    <row r="20" spans="1:38" s="31" customFormat="1" x14ac:dyDescent="0.2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2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25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25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25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25"/>
    <row r="228" s="2" customFormat="1" x14ac:dyDescent="0.25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2019-08-14T15:07:04Z</dcterms:created>
  <dcterms:modified xsi:type="dcterms:W3CDTF">2019-08-14T15:07:39Z</dcterms:modified>
</cp:coreProperties>
</file>