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120" yWindow="105" windowWidth="11625" windowHeight="6285" activeTab="0"/>
  </bookViews>
  <sheets>
    <sheet name="D" sheetId="4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'[1]Indirect'!$H$1:$H$65536</definedName>
  </definedNames>
  <calcPr calcId="14562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<sst xmlns="http://schemas.openxmlformats.org/spreadsheetml/2006/main" count="55" uniqueCount="44">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</sst>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10">
    <font>
      <sz val="12"/>
      <name val="Arial MT"/>
      <family val="2"/>
    </font>
    <font>
      <sz val="10"/>
      <name val="Arial"/>
      <family val="2"/>
    </font>
    <font>
      <b/>
      <sz val="18"/>
      <name val="Times New Roman"/>
      <family val="2"/>
    </font>
    <font>
      <b/>
      <sz val="12"/>
      <name val="TimesNewRomanPS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164" fontId="0" fillId="0" borderId="0" xfId="0" applyNumberFormat="1" applyProtection="1">
      <protection/>
    </xf>
    <xf numFmtId="165" fontId="0" fillId="0" borderId="0" xfId="0" applyNumberFormat="1" applyProtection="1">
      <protection/>
    </xf>
    <xf numFmtId="0" fontId="6" fillId="0" borderId="1" xfId="0" applyFont="1" applyBorder="1"/>
    <xf numFmtId="0" fontId="6" fillId="0" borderId="2" xfId="0" applyFont="1" applyBorder="1"/>
    <xf numFmtId="166" fontId="4" fillId="0" borderId="1" xfId="0" applyNumberFormat="1" applyFont="1" applyBorder="1"/>
    <xf numFmtId="166" fontId="5" fillId="0" borderId="1" xfId="0" applyNumberFormat="1" applyFont="1" applyBorder="1"/>
    <xf numFmtId="166" fontId="6" fillId="0" borderId="1" xfId="0" applyNumberFormat="1" applyFont="1" applyBorder="1"/>
    <xf numFmtId="166" fontId="6" fillId="0" borderId="1" xfId="0" applyNumberFormat="1" applyFont="1" applyBorder="1" applyProtection="1">
      <protection/>
    </xf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Protection="1">
      <protection/>
    </xf>
    <xf numFmtId="167" fontId="6" fillId="0" borderId="0" xfId="0" applyNumberFormat="1" applyFont="1" applyProtection="1">
      <protection/>
    </xf>
    <xf numFmtId="166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166" fontId="6" fillId="0" borderId="6" xfId="0" applyNumberFormat="1" applyFont="1" applyBorder="1"/>
    <xf numFmtId="0" fontId="3" fillId="0" borderId="7" xfId="0" applyFont="1" applyBorder="1" applyAlignment="1">
      <alignment horizontal="center"/>
    </xf>
    <xf numFmtId="166" fontId="4" fillId="0" borderId="3" xfId="0" applyNumberFormat="1" applyFont="1" applyBorder="1"/>
    <xf numFmtId="166" fontId="4" fillId="0" borderId="8" xfId="0" applyNumberFormat="1" applyFont="1" applyBorder="1"/>
    <xf numFmtId="4" fontId="0" fillId="0" borderId="0" xfId="0" applyNumberFormat="1"/>
    <xf numFmtId="0" fontId="8" fillId="0" borderId="3" xfId="20" applyFont="1" applyBorder="1">
      <alignment/>
      <protection/>
    </xf>
    <xf numFmtId="166" fontId="6" fillId="0" borderId="1" xfId="0" applyNumberFormat="1" applyFont="1" applyBorder="1"/>
    <xf numFmtId="0" fontId="6" fillId="0" borderId="1" xfId="0" applyFont="1" applyBorder="1"/>
    <xf numFmtId="0" fontId="3" fillId="0" borderId="9" xfId="0" applyFont="1" applyBorder="1" applyAlignment="1">
      <alignment horizontal="center"/>
    </xf>
    <xf numFmtId="0" fontId="6" fillId="0" borderId="0" xfId="0" applyFont="1" applyBorder="1"/>
    <xf numFmtId="0" fontId="3" fillId="0" borderId="10" xfId="0" applyFont="1" applyBorder="1" applyAlignment="1">
      <alignment horizontal="center"/>
    </xf>
    <xf numFmtId="0" fontId="6" fillId="0" borderId="11" xfId="0" applyFont="1" applyBorder="1"/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Protection="1">
      <protection/>
    </xf>
    <xf numFmtId="166" fontId="6" fillId="0" borderId="13" xfId="0" applyNumberFormat="1" applyFont="1" applyBorder="1" applyProtection="1">
      <protection/>
    </xf>
    <xf numFmtId="166" fontId="6" fillId="0" borderId="11" xfId="0" applyNumberFormat="1" applyFont="1" applyBorder="1" applyProtection="1">
      <protection/>
    </xf>
    <xf numFmtId="166" fontId="6" fillId="0" borderId="14" xfId="0" applyNumberFormat="1" applyFont="1" applyBorder="1" applyProtection="1">
      <protection/>
    </xf>
    <xf numFmtId="166" fontId="6" fillId="0" borderId="15" xfId="0" applyNumberFormat="1" applyFont="1" applyBorder="1" applyProtection="1">
      <protection/>
    </xf>
    <xf numFmtId="166" fontId="6" fillId="0" borderId="16" xfId="0" applyNumberFormat="1" applyFont="1" applyBorder="1" applyProtection="1">
      <protection/>
    </xf>
    <xf numFmtId="166" fontId="6" fillId="0" borderId="17" xfId="0" applyNumberFormat="1" applyFont="1" applyBorder="1" applyProtection="1">
      <protection/>
    </xf>
    <xf numFmtId="166" fontId="6" fillId="0" borderId="18" xfId="0" applyNumberFormat="1" applyFont="1" applyBorder="1" applyProtection="1">
      <protection/>
    </xf>
    <xf numFmtId="166" fontId="6" fillId="0" borderId="19" xfId="0" applyNumberFormat="1" applyFont="1" applyBorder="1" applyProtection="1">
      <protection/>
    </xf>
    <xf numFmtId="166" fontId="6" fillId="0" borderId="13" xfId="0" applyNumberFormat="1" applyFont="1" applyBorder="1" applyAlignment="1" applyProtection="1">
      <alignment horizontal="left"/>
      <protection/>
    </xf>
    <xf numFmtId="166" fontId="6" fillId="0" borderId="20" xfId="0" applyNumberFormat="1" applyFont="1" applyBorder="1" applyProtection="1">
      <protection/>
    </xf>
    <xf numFmtId="166" fontId="7" fillId="2" borderId="0" xfId="0" applyNumberFormat="1" applyFont="1" applyFill="1" applyBorder="1" applyProtection="1">
      <protection/>
    </xf>
    <xf numFmtId="166" fontId="7" fillId="2" borderId="13" xfId="0" applyNumberFormat="1" applyFont="1" applyFill="1" applyBorder="1" applyProtection="1">
      <protection/>
    </xf>
    <xf numFmtId="166" fontId="6" fillId="0" borderId="21" xfId="0" applyNumberFormat="1" applyFont="1" applyBorder="1" applyProtection="1">
      <protection/>
    </xf>
    <xf numFmtId="166" fontId="6" fillId="0" borderId="22" xfId="0" applyNumberFormat="1" applyFont="1" applyBorder="1" applyProtection="1">
      <protection/>
    </xf>
    <xf numFmtId="166" fontId="6" fillId="0" borderId="23" xfId="0" applyNumberFormat="1" applyFont="1" applyBorder="1" applyProtection="1">
      <protection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LBIL1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2:N72"/>
  <sheetViews>
    <sheetView tabSelected="1" workbookViewId="0" topLeftCell="A22">
      <selection activeCell="G49" sqref="G49"/>
    </sheetView>
  </sheetViews>
  <sheetFormatPr defaultColWidth="9.77734375" defaultRowHeight="15"/>
  <cols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95" customHeight="1">
      <c r="B2" s="29" t="s">
        <v>43</v>
      </c>
    </row>
    <row r="3" ht="21.9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53403.118567000005</v>
      </c>
      <c r="D7" s="31">
        <v>49833.128187222224</v>
      </c>
      <c r="E7" s="32">
        <f>C7-D7</f>
        <v>3569.9903797777806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5087.412762490517</v>
      </c>
      <c r="D9" s="31">
        <f>D10+D11+D12</f>
        <v>5049.1900000000005</v>
      </c>
      <c r="E9" s="32">
        <f>E10+E11+E12</f>
        <v>38.22276249051697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1563.3127624905164</v>
      </c>
      <c r="D10" s="31">
        <v>1290.1</v>
      </c>
      <c r="E10" s="32">
        <f>C10-D10</f>
        <v>273.2127624905165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1625.4000000000003</v>
      </c>
      <c r="D11" s="31">
        <v>1544.6899999999998</v>
      </c>
      <c r="E11" s="32">
        <f>C11-D11</f>
        <v>80.71000000000049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1898.7</v>
      </c>
      <c r="D12" s="31">
        <v>2214.4</v>
      </c>
      <c r="E12" s="32">
        <f>C12-D12</f>
        <v>-315.70000000000005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2233.6756</v>
      </c>
      <c r="D14" s="31">
        <f>D15+D16</f>
        <v>4389.451831124834</v>
      </c>
      <c r="E14" s="32">
        <f>E15+E16</f>
        <v>-2155.776231124834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1330</v>
      </c>
      <c r="D15" s="31">
        <v>120</v>
      </c>
      <c r="E15" s="32">
        <f>C15-D15</f>
        <v>1210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903.6756</v>
      </c>
      <c r="D16" s="31">
        <v>4269.451831124834</v>
      </c>
      <c r="E16" s="32">
        <f>C16-D16</f>
        <v>-3365.776231124834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873.9053274550001</v>
      </c>
      <c r="D18" s="31">
        <f>D19+D20</f>
        <v>1618.536693</v>
      </c>
      <c r="E18" s="32">
        <f>E19+E20</f>
        <v>-744.6313655449999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595.7053274550001</v>
      </c>
      <c r="D19" s="31">
        <v>660.536693</v>
      </c>
      <c r="E19" s="32">
        <f>C19-D19</f>
        <v>-64.83136554499993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278.2</v>
      </c>
      <c r="D20" s="31">
        <v>958</v>
      </c>
      <c r="E20" s="32">
        <f>C20-D20</f>
        <v>-679.8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61598.112256945526</v>
      </c>
      <c r="D21" s="31">
        <f>D7+D9+D14+D18</f>
        <v>60890.30671134706</v>
      </c>
      <c r="E21" s="32">
        <f>E7+E9+E14+E18</f>
        <v>707.805545598464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341.15367254499995</v>
      </c>
      <c r="D24" s="37">
        <v>124</v>
      </c>
      <c r="E24" s="38">
        <f>C24-D24</f>
        <v>217.15367254499995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164097.43293112484</v>
      </c>
      <c r="D26" s="31">
        <f>D28+D38+D46+D42</f>
        <v>-162270.6391317587</v>
      </c>
      <c r="E26" s="32">
        <f>E28+E38+E46+E42</f>
        <v>1826.7937993661426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66243.58399999999</v>
      </c>
      <c r="D28" s="31">
        <f>D29+D33</f>
        <v>-66096.372</v>
      </c>
      <c r="E28" s="32">
        <f>E29+E33</f>
        <v>147.21199999999783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1499.751</v>
      </c>
      <c r="D29" s="31">
        <f>D30+D32+D31</f>
        <v>-1503.5810000000004</v>
      </c>
      <c r="E29" s="32">
        <f>E30+E32+E31</f>
        <v>-3.830000000000254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372.075</v>
      </c>
      <c r="D30" s="31">
        <v>-170.131</v>
      </c>
      <c r="E30" s="32">
        <f>C30+D30</f>
        <v>201.944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-36.85199999999999</v>
      </c>
      <c r="E31" s="32">
        <f>C31+D31</f>
        <v>-36.85199999999999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1127.676</v>
      </c>
      <c r="D32" s="31">
        <v>-1296.5980000000002</v>
      </c>
      <c r="E32" s="32">
        <f>C32+D32</f>
        <v>-168.92200000000025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64743.83299999999</v>
      </c>
      <c r="D33" s="31">
        <f>D34+D36+D35</f>
        <v>-64592.791</v>
      </c>
      <c r="E33" s="32">
        <f>E34+E36+E35</f>
        <v>151.0419999999981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5652.427</v>
      </c>
      <c r="D34" s="31">
        <v>-5210.28</v>
      </c>
      <c r="E34" s="32">
        <f>C34+D34</f>
        <v>442.14699999999993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519.8160000000003</v>
      </c>
      <c r="D35" s="31">
        <v>0</v>
      </c>
      <c r="E35" s="32">
        <f>C35+D35</f>
        <v>519.8160000000003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58571.59</v>
      </c>
      <c r="D36" s="31">
        <v>-59382.511</v>
      </c>
      <c r="E36" s="32">
        <f>C36+D36</f>
        <v>-810.9210000000021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3228.2000000000003</v>
      </c>
      <c r="D38" s="31">
        <f>D39+D40</f>
        <v>-1099.3999999999999</v>
      </c>
      <c r="E38" s="32">
        <f>E39+E40</f>
        <v>2128.8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403.3</v>
      </c>
      <c r="D39" s="31">
        <v>-1097.8999999999999</v>
      </c>
      <c r="E39" s="32">
        <f>C39+D39</f>
        <v>-694.5999999999999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2824.9</v>
      </c>
      <c r="D40" s="31">
        <v>-1.5</v>
      </c>
      <c r="E40" s="32">
        <f>C40+D40</f>
        <v>2823.4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17438.282</v>
      </c>
      <c r="D42" s="31">
        <f>D43+D44</f>
        <v>-17777.457000000002</v>
      </c>
      <c r="E42" s="32">
        <f>E43+E44</f>
        <v>-339.1750000000029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7467.179</v>
      </c>
      <c r="D43" s="31">
        <v>-7589.662</v>
      </c>
      <c r="E43" s="32">
        <f>C43+D43</f>
        <v>-122.48300000000017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9971.103</v>
      </c>
      <c r="D44" s="31">
        <v>-10187.795000000002</v>
      </c>
      <c r="E44" s="32">
        <f>C44+D44</f>
        <v>-216.69200000000274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77187.36693112485</v>
      </c>
      <c r="D46" s="31">
        <f>D47+D51</f>
        <v>-77297.4101317587</v>
      </c>
      <c r="E46" s="32">
        <f>C46+D46</f>
        <v>-110.0432006338524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8529.550931124835</v>
      </c>
      <c r="D47" s="31">
        <f>D48+D49</f>
        <v>-9420.977783298717</v>
      </c>
      <c r="E47" s="32">
        <f>C47+D47</f>
        <v>-891.4268521738813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4199.442</v>
      </c>
      <c r="D48" s="31">
        <v>-4740.875250963428</v>
      </c>
      <c r="E48" s="32">
        <f>C48+D48</f>
        <v>-541.4332509634278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4330.108931124834</v>
      </c>
      <c r="D49" s="31">
        <v>-4680.10253233529</v>
      </c>
      <c r="E49" s="32">
        <f>C49+D49</f>
        <v>-349.9936012104554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68657.81600000002</v>
      </c>
      <c r="D51" s="31">
        <f>D52+D53</f>
        <v>-67876.43234845999</v>
      </c>
      <c r="E51" s="32">
        <f>C51+D51</f>
        <v>781.3836515400326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32119.802000000003</v>
      </c>
      <c r="D52" s="31">
        <v>-36057.93199999999</v>
      </c>
      <c r="E52" s="32">
        <f>C52+D52</f>
        <v>-3938.12999999999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36538.01400000001</v>
      </c>
      <c r="D53" s="31">
        <v>-31818.500348460002</v>
      </c>
      <c r="E53" s="38">
        <f>C53+D53</f>
        <v>4719.513651540008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164438.58660366986</v>
      </c>
      <c r="D55" s="31">
        <f>-D24+D26</f>
        <v>-162394.6391317587</v>
      </c>
      <c r="E55" s="32">
        <f>C55+D55</f>
        <v>2043.9474719111458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-2447.4530175096097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-69.7</v>
      </c>
      <c r="D59" s="44">
        <f>-D69</f>
        <v>374</v>
      </c>
      <c r="E59" s="45">
        <f>-E69</f>
        <v>304.3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-374</v>
      </c>
      <c r="E63" s="32">
        <f t="shared" si="0"/>
        <v>-347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-374</v>
      </c>
      <c r="E65" s="32">
        <f t="shared" si="0"/>
        <v>-374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-266</v>
      </c>
      <c r="E66" s="32">
        <f t="shared" si="0"/>
        <v>-266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-108</v>
      </c>
      <c r="E67" s="32">
        <f t="shared" si="0"/>
        <v>-108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6.8</v>
      </c>
      <c r="D68" s="37">
        <v>0</v>
      </c>
      <c r="E68" s="38">
        <f t="shared" si="0"/>
        <v>6.8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69.7</v>
      </c>
      <c r="D69" s="44">
        <f>D61+D62+D63+D68</f>
        <v>-374</v>
      </c>
      <c r="E69" s="45">
        <f t="shared" si="0"/>
        <v>-304.3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5.75">
      <c r="B72" s="11"/>
      <c r="C72" s="9"/>
      <c r="D72" s="11"/>
      <c r="E72" s="11"/>
    </row>
  </sheetData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2015-01-13T07:26:47Z</dcterms:created>
  <dcterms:modified xsi:type="dcterms:W3CDTF">2015-01-13T07:26:49Z</dcterms:modified>
  <cp:category/>
  <cp:version/>
  <cp:contentType/>
  <cp:contentStatus/>
</cp:coreProperties>
</file>