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<sst xmlns="http://schemas.openxmlformats.org/spreadsheetml/2006/main" count="53" uniqueCount="42">
  <si>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</si>
  <si>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</si>
  <si>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</si>
  <si>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</si>
  <si>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</si>
  <si>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</si>
  <si>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</si>
  <si>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</si>
  <si>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</si>
  <si>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</si>
  <si>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</si>
  <si>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</si>
  <si>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</si>
  <si>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</si>
  <si>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</si>
  <si>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</si>
  <si>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</si>
  <si>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</si>
  <si>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</si>
  <si>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</si>
  <si>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</si>
  <si>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</si>
  <si>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</si>
  <si>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</si>
  <si>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</si>
  <si>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</si>
  <si>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</si>
  <si>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</si>
  <si>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</si>
  <si>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</si>
  <si>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</si>
  <si>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</si>
  <si>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</si>
  <si>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</si>
  <si>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</si>
  <si>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</si>
  <si>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</si>
  <si>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</si>
  <si>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</si>
  <si>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</si>
  <si>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</si>
  <si>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Slovak Republic -Balance of Payments - January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</si>
</sst>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41</v>
      </c>
    </row>
    <row r="3" ht="15.75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2670.5594316666666</v>
      </c>
      <c r="D7" s="19">
        <v>2981.101219</v>
      </c>
      <c r="E7" s="20">
        <f>C7-D7</f>
        <v>-310.54178733333356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340.11241617351766</v>
      </c>
      <c r="D9" s="19">
        <f>D10+D11+D12</f>
        <v>415.3798372178315</v>
      </c>
      <c r="E9" s="20">
        <f>E10+E11+E12</f>
        <v>-75.26742104431388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116.40165470000001</v>
      </c>
      <c r="D10" s="19">
        <v>102.259172</v>
      </c>
      <c r="E10" s="20">
        <f>C10-D10</f>
        <v>14.142482700000002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109.31916064485048</v>
      </c>
      <c r="D11" s="19">
        <v>87.11522575736586</v>
      </c>
      <c r="E11" s="20">
        <f>C11-D11</f>
        <v>22.20393488748462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114.39160082866712</v>
      </c>
      <c r="D12" s="19">
        <v>226.00543946046562</v>
      </c>
      <c r="E12" s="20">
        <f>C12-D12</f>
        <v>-111.6138386317985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229.442</v>
      </c>
      <c r="D14" s="19">
        <f>D15+D16</f>
        <v>253.85372999999998</v>
      </c>
      <c r="E14" s="20">
        <f>E15+E16</f>
        <v>-24.411729999999977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100</v>
      </c>
      <c r="D15" s="19">
        <v>14.193579999999999</v>
      </c>
      <c r="E15" s="20">
        <f>C15-D15</f>
        <v>85.80642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129.442</v>
      </c>
      <c r="D16" s="19">
        <v>239.66015</v>
      </c>
      <c r="E16" s="20">
        <f>C16-D16</f>
        <v>-110.21814999999998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3" t="s">
        <v>31</v>
      </c>
      <c r="C18" s="18">
        <v>114.10489205315697</v>
      </c>
      <c r="D18" s="19">
        <v>182.4157985586264</v>
      </c>
      <c r="E18" s="20">
        <f>C18-D18</f>
        <v>-68.31090650546942</v>
      </c>
      <c r="F18" s="3"/>
      <c r="G18" s="3"/>
      <c r="H18" s="3"/>
      <c r="I18" s="3"/>
      <c r="J18" s="3"/>
      <c r="K18" s="3"/>
      <c r="L18" s="1"/>
    </row>
    <row r="19" spans="2:12" ht="15.75">
      <c r="B19" s="23"/>
      <c r="C19" s="18"/>
      <c r="D19" s="19"/>
      <c r="E19" s="20"/>
      <c r="F19" s="3"/>
      <c r="G19" s="3"/>
      <c r="H19" s="3"/>
      <c r="I19" s="3"/>
      <c r="J19" s="3"/>
      <c r="K19" s="3"/>
      <c r="L19" s="1"/>
    </row>
    <row r="20" spans="2:11" ht="15.75">
      <c r="B20" s="24"/>
      <c r="C20" s="18"/>
      <c r="D20" s="19"/>
      <c r="E20" s="20"/>
      <c r="F20" s="3"/>
      <c r="G20" s="3"/>
      <c r="H20" s="3"/>
      <c r="I20" s="3"/>
      <c r="J20" s="3"/>
      <c r="K20" s="3"/>
    </row>
    <row r="21" spans="2:11" ht="15.75">
      <c r="B21" s="24" t="s">
        <v>2</v>
      </c>
      <c r="C21" s="18">
        <f>C7+C9+C14+C18</f>
        <v>3354.2187398933415</v>
      </c>
      <c r="D21" s="19">
        <f>D7+D9+D14+D18</f>
        <v>3832.750584776458</v>
      </c>
      <c r="E21" s="20">
        <f>E7+E9+E14+E18</f>
        <v>-478.53184488311683</v>
      </c>
      <c r="F21" s="3"/>
      <c r="G21" s="3"/>
      <c r="H21" s="3"/>
      <c r="I21" s="3"/>
      <c r="J21" s="3"/>
      <c r="K21" s="3"/>
    </row>
    <row r="22" spans="2:11" ht="15.75">
      <c r="B22" s="24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5"/>
      <c r="C23" s="26"/>
      <c r="D23" s="27"/>
      <c r="E23" s="28"/>
      <c r="F23" s="3"/>
      <c r="G23" s="3"/>
      <c r="H23" s="3"/>
      <c r="I23" s="3"/>
      <c r="J23" s="3"/>
      <c r="K23" s="3"/>
      <c r="L23" s="1"/>
    </row>
    <row r="24" spans="2:12" ht="15.75">
      <c r="B24" s="29" t="s">
        <v>9</v>
      </c>
      <c r="C24" s="30">
        <v>5.188901609999999</v>
      </c>
      <c r="D24" s="31">
        <v>15.816917</v>
      </c>
      <c r="E24" s="32">
        <f>C24-D24</f>
        <v>-10.628015390000002</v>
      </c>
      <c r="F24" s="3"/>
      <c r="G24" s="3"/>
      <c r="H24" s="3"/>
      <c r="I24" s="3"/>
      <c r="J24" s="3"/>
      <c r="K24" s="3"/>
      <c r="L24" s="1"/>
    </row>
    <row r="25" spans="2:12" ht="15.75">
      <c r="B25" s="33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4" t="s">
        <v>10</v>
      </c>
      <c r="C26" s="18">
        <f>C28+C38+C46+C42</f>
        <v>26302.646349663333</v>
      </c>
      <c r="D26" s="19">
        <f>D28+D38+D46+D42</f>
        <v>-27042.807081929997</v>
      </c>
      <c r="E26" s="20">
        <f>E28+E38+E46+E42</f>
        <v>-740.1607322666639</v>
      </c>
      <c r="F26" s="3"/>
      <c r="G26" s="3"/>
      <c r="H26" s="3"/>
      <c r="I26" s="3"/>
      <c r="J26" s="3"/>
      <c r="K26" s="3"/>
      <c r="L26" s="1"/>
    </row>
    <row r="27" spans="2:12" ht="15.75">
      <c r="B27" s="33"/>
      <c r="C27" s="18"/>
      <c r="D27" s="34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3790.3113333333336</v>
      </c>
      <c r="D28" s="19">
        <f>D29+D33</f>
        <v>-3738.55125</v>
      </c>
      <c r="E28" s="20">
        <f>E29+E33</f>
        <v>51.7600833333336</v>
      </c>
      <c r="F28" s="3"/>
      <c r="G28" s="3"/>
      <c r="H28" s="3"/>
      <c r="I28" s="3"/>
      <c r="J28" s="3"/>
      <c r="K28" s="3"/>
      <c r="L28" s="1"/>
    </row>
    <row r="29" spans="2:12" ht="15.75">
      <c r="B29" s="33" t="s">
        <v>34</v>
      </c>
      <c r="C29" s="18">
        <f>C30+C32+C31</f>
        <v>57.122</v>
      </c>
      <c r="D29" s="19">
        <f>D30+D32+D31</f>
        <v>-88.90224999999998</v>
      </c>
      <c r="E29" s="20">
        <f>E30+E32+E31</f>
        <v>-31.780249999999995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7.52</v>
      </c>
      <c r="D30" s="19">
        <v>-0.382</v>
      </c>
      <c r="E30" s="20">
        <f>C30+D30</f>
        <v>7.138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-26.664249999999996</v>
      </c>
      <c r="E31" s="20">
        <f>C31+D31</f>
        <v>-26.664249999999996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49.602</v>
      </c>
      <c r="D32" s="19">
        <v>-61.855999999999995</v>
      </c>
      <c r="E32" s="20">
        <f>C32+D32</f>
        <v>-12.253999999999998</v>
      </c>
      <c r="F32" s="3"/>
      <c r="G32" s="3"/>
      <c r="H32" s="3"/>
      <c r="I32" s="3"/>
      <c r="J32" s="3"/>
      <c r="K32" s="3"/>
      <c r="L32" s="1"/>
    </row>
    <row r="33" spans="2:12" ht="15.75">
      <c r="B33" s="33" t="s">
        <v>15</v>
      </c>
      <c r="C33" s="18">
        <f>C34+C36+C35</f>
        <v>3733.1893333333337</v>
      </c>
      <c r="D33" s="19">
        <f>D34+D36+D35</f>
        <v>-3649.649</v>
      </c>
      <c r="E33" s="20">
        <f>E34+E36+E35</f>
        <v>83.54033333333359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8.521</v>
      </c>
      <c r="D34" s="19">
        <v>-262.058</v>
      </c>
      <c r="E34" s="20">
        <f>C34+D34</f>
        <v>-253.53699999999998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176.27933333333334</v>
      </c>
      <c r="D35" s="19">
        <v>0</v>
      </c>
      <c r="E35" s="20">
        <f>C35+D35</f>
        <v>176.27933333333334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3548.389</v>
      </c>
      <c r="D36" s="19">
        <v>-3387.591</v>
      </c>
      <c r="E36" s="20">
        <f>C36+D36</f>
        <v>160.79800000000023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3718.54</v>
      </c>
      <c r="D38" s="19">
        <f>D39+D40</f>
        <v>-2835.778</v>
      </c>
      <c r="E38" s="20">
        <f>E39+E40</f>
        <v>882.7620000000002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3290.833</v>
      </c>
      <c r="D39" s="19">
        <v>-642.802</v>
      </c>
      <c r="E39" s="20">
        <f>C39+D39</f>
        <v>2648.031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427.707</v>
      </c>
      <c r="D40" s="19">
        <v>-2192.9759999999997</v>
      </c>
      <c r="E40" s="20">
        <f>C40+D40</f>
        <v>-1765.2689999999998</v>
      </c>
      <c r="F40" s="3"/>
      <c r="G40" s="3"/>
      <c r="H40" s="3"/>
      <c r="I40" s="3"/>
      <c r="J40" s="3"/>
      <c r="K40" s="3"/>
      <c r="L40" s="1"/>
    </row>
    <row r="41" spans="2:12" ht="15.75">
      <c r="B41" s="33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3016.6620000000003</v>
      </c>
      <c r="D42" s="19">
        <f>D43+D44</f>
        <v>-2984.455</v>
      </c>
      <c r="E42" s="20">
        <f>E43+E44</f>
        <v>32.20700000000011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2063.927</v>
      </c>
      <c r="D43" s="19">
        <v>-2051.741</v>
      </c>
      <c r="E43" s="20">
        <f>C43+D43</f>
        <v>12.18600000000015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952.735</v>
      </c>
      <c r="D44" s="19">
        <v>-932.714</v>
      </c>
      <c r="E44" s="20">
        <f>C44+D44</f>
        <v>20.020999999999958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15777.133016329999</v>
      </c>
      <c r="D46" s="19">
        <f>D47+D51</f>
        <v>-17484.022831929997</v>
      </c>
      <c r="E46" s="20">
        <f>C46+D46</f>
        <v>-1706.8898155999977</v>
      </c>
      <c r="F46" s="3"/>
      <c r="G46" s="3"/>
      <c r="H46" s="3"/>
      <c r="I46" s="3"/>
      <c r="J46" s="3"/>
      <c r="K46" s="3"/>
      <c r="L46" s="1"/>
    </row>
    <row r="47" spans="2:12" ht="15.75">
      <c r="B47" s="33" t="s">
        <v>20</v>
      </c>
      <c r="C47" s="18">
        <f>C48+C49</f>
        <v>257.8721500000004</v>
      </c>
      <c r="D47" s="19">
        <f>D48+D49</f>
        <v>-359.94599999999997</v>
      </c>
      <c r="E47" s="20">
        <f>C47+D47</f>
        <v>-102.0738499999996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75.964</v>
      </c>
      <c r="D48" s="19">
        <v>-81.13199999999999</v>
      </c>
      <c r="E48" s="20">
        <f>C48+D48</f>
        <v>-5.167999999999992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181.90815000000038</v>
      </c>
      <c r="D49" s="19">
        <v>-278.81399999999996</v>
      </c>
      <c r="E49" s="20">
        <f>C49+D49</f>
        <v>-96.90584999999959</v>
      </c>
      <c r="F49" s="3"/>
      <c r="G49" s="3"/>
      <c r="H49" s="3"/>
      <c r="I49" s="3"/>
      <c r="J49" s="3"/>
      <c r="K49" s="3"/>
      <c r="L49" s="1"/>
    </row>
    <row r="50" spans="2:11" ht="15.75">
      <c r="B50" s="24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3" t="s">
        <v>21</v>
      </c>
      <c r="C51" s="18">
        <f>C52+C53</f>
        <v>15519.260866329998</v>
      </c>
      <c r="D51" s="19">
        <f>D52+D53</f>
        <v>-17124.076831929997</v>
      </c>
      <c r="E51" s="20">
        <f>C51+D51</f>
        <v>-1604.815965599999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4073.62</v>
      </c>
      <c r="D52" s="19">
        <v>-6998.344999999994</v>
      </c>
      <c r="E52" s="20">
        <f>C52+D52</f>
        <v>-2924.724999999994</v>
      </c>
      <c r="F52" s="3"/>
      <c r="G52" s="3"/>
      <c r="H52" s="3"/>
      <c r="I52" s="3"/>
      <c r="J52" s="3"/>
      <c r="K52" s="3"/>
    </row>
    <row r="53" spans="2:11" ht="15.75">
      <c r="B53" s="35" t="s">
        <v>18</v>
      </c>
      <c r="C53" s="18">
        <v>11445.640866329999</v>
      </c>
      <c r="D53" s="19">
        <v>-10125.731831930001</v>
      </c>
      <c r="E53" s="32">
        <f>C53+D53</f>
        <v>1319.9090343999978</v>
      </c>
      <c r="F53" s="3"/>
      <c r="G53" s="3"/>
      <c r="H53" s="3"/>
      <c r="I53" s="3"/>
      <c r="J53" s="3"/>
      <c r="K53" s="3"/>
    </row>
    <row r="54" spans="2:11" ht="15.75">
      <c r="B54" s="21"/>
      <c r="C54" s="36"/>
      <c r="D54" s="27"/>
      <c r="E54" s="20"/>
      <c r="F54" s="3"/>
      <c r="G54" s="3"/>
      <c r="H54" s="3"/>
      <c r="I54" s="3"/>
      <c r="J54" s="3"/>
      <c r="K54" s="3"/>
    </row>
    <row r="55" spans="2:14" ht="15.75">
      <c r="B55" s="24" t="s">
        <v>22</v>
      </c>
      <c r="C55" s="18">
        <f>C24+C26</f>
        <v>26307.835251273333</v>
      </c>
      <c r="D55" s="19">
        <f>-D24+D26</f>
        <v>-27058.623998929997</v>
      </c>
      <c r="E55" s="20">
        <f>C55+D55</f>
        <v>-750.7887476566648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4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4" t="s">
        <v>23</v>
      </c>
      <c r="C57" s="37"/>
      <c r="D57" s="38"/>
      <c r="E57" s="20">
        <f>E59-(E21+E55)</f>
        <v>715.4205925397815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9" t="s">
        <v>24</v>
      </c>
      <c r="C59" s="40">
        <f>-C69</f>
        <v>-513.9</v>
      </c>
      <c r="D59" s="41">
        <f>-D69</f>
        <v>0</v>
      </c>
      <c r="E59" s="42">
        <f>-E69</f>
        <v>-513.9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513.9</v>
      </c>
      <c r="D63" s="19">
        <f>D64+D65</f>
        <v>0</v>
      </c>
      <c r="E63" s="20">
        <f t="shared" si="0"/>
        <v>513.9</v>
      </c>
      <c r="F63" s="3"/>
      <c r="G63" s="3"/>
      <c r="H63" s="3"/>
      <c r="I63" s="3"/>
      <c r="J63" s="3"/>
      <c r="K63" s="3"/>
    </row>
    <row r="64" spans="2:11" ht="15.75">
      <c r="B64" s="33" t="s">
        <v>35</v>
      </c>
      <c r="C64" s="18">
        <v>106.9</v>
      </c>
      <c r="D64" s="19">
        <v>0</v>
      </c>
      <c r="E64" s="20">
        <f t="shared" si="0"/>
        <v>106.9</v>
      </c>
      <c r="F64" s="3"/>
      <c r="G64" s="3"/>
      <c r="H64" s="3"/>
      <c r="I64" s="3"/>
      <c r="J64" s="3"/>
      <c r="K64" s="3"/>
    </row>
    <row r="65" spans="2:11" ht="15.75">
      <c r="B65" s="33" t="s">
        <v>36</v>
      </c>
      <c r="C65" s="18">
        <f>C66+C67</f>
        <v>407</v>
      </c>
      <c r="D65" s="19">
        <f>+D66+D67</f>
        <v>0</v>
      </c>
      <c r="E65" s="20">
        <f t="shared" si="0"/>
        <v>407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407</v>
      </c>
      <c r="D66" s="19">
        <v>0</v>
      </c>
      <c r="E66" s="20">
        <f t="shared" si="0"/>
        <v>407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0</v>
      </c>
      <c r="D67" s="19">
        <v>0</v>
      </c>
      <c r="E67" s="20">
        <f t="shared" si="0"/>
        <v>0</v>
      </c>
      <c r="F67" s="3"/>
      <c r="G67" s="3"/>
      <c r="H67" s="3"/>
      <c r="I67" s="3"/>
      <c r="J67" s="3"/>
      <c r="K67" s="3"/>
    </row>
    <row r="68" spans="2:11" ht="15.75">
      <c r="B68" s="43" t="s">
        <v>33</v>
      </c>
      <c r="C68" s="30">
        <v>0</v>
      </c>
      <c r="D68" s="31">
        <v>0</v>
      </c>
      <c r="E68" s="32">
        <f t="shared" si="0"/>
        <v>0</v>
      </c>
      <c r="F68" s="3"/>
      <c r="G68" s="3"/>
      <c r="H68" s="3"/>
      <c r="I68" s="3"/>
      <c r="J68" s="3"/>
      <c r="K68" s="3"/>
    </row>
    <row r="69" spans="2:11" ht="16.5" thickBot="1">
      <c r="B69" s="39" t="s">
        <v>30</v>
      </c>
      <c r="C69" s="40">
        <f>C61+C62+C63+C68</f>
        <v>513.9</v>
      </c>
      <c r="D69" s="41">
        <f>D61+D62+D63+D68</f>
        <v>0</v>
      </c>
      <c r="E69" s="42">
        <f t="shared" si="0"/>
        <v>513.9</v>
      </c>
      <c r="F69" s="3"/>
      <c r="G69" s="3"/>
      <c r="H69" s="3"/>
      <c r="I69" s="3"/>
      <c r="J69" s="3"/>
      <c r="K69" s="3"/>
    </row>
    <row r="70" spans="2:5" ht="16.5" thickTop="1">
      <c r="B70" s="44"/>
      <c r="C70" s="44"/>
      <c r="D70" s="44"/>
      <c r="E70" s="44"/>
    </row>
    <row r="71" spans="2:5" ht="15.75">
      <c r="B71" s="45"/>
      <c r="C71" s="46"/>
      <c r="D71" s="47"/>
      <c r="E71" s="47"/>
    </row>
    <row r="72" spans="2:5" ht="15.75">
      <c r="B72" s="47"/>
      <c r="C72" s="44"/>
      <c r="D72" s="47"/>
      <c r="E72" s="47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2015-01-13T07:13:30Z</dcterms:created>
  <dcterms:modified xsi:type="dcterms:W3CDTF">2015-01-13T07:13:32Z</dcterms:modified>
  <cp:category/>
  <cp:version/>
  <cp:contentType/>
  <cp:contentStatus/>
</cp:coreProperties>
</file>